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activeTab="1"/>
  </bookViews>
  <sheets>
    <sheet name="Раздел 1" sheetId="2" r:id="rId1"/>
    <sheet name="Раздел 2" sheetId="3" r:id="rId2"/>
  </sheets>
  <calcPr calcId="145621"/>
  <extLst>
    <ext xmlns:xcalcf="http://schemas.microsoft.com/office/spreadsheetml/2018/calcfeatures" uri="{B58B0392-4F1F-4190-BB64-5DF3571DCE5F}">
      <xcalcf:calcFeatures>
        <xcalcf:feature name="microsoft.com:RD"/>
      </xcalcf:calcFeatures>
    </ext>
    <ext uri="GoogleSheetsCustomDataVersion2">
      <go:sheetsCustomData xmlns:go="http://customooxmlschemas.google.com/" r:id="rId7" roundtripDataChecksum="stXJcIqa9OzpvWwl0UlFSyb6rrN1zhu06PdfiKis5xQ="/>
    </ext>
  </extLst>
</workbook>
</file>

<file path=xl/calcChain.xml><?xml version="1.0" encoding="utf-8"?>
<calcChain xmlns="http://schemas.openxmlformats.org/spreadsheetml/2006/main">
  <c r="G31" i="2" l="1"/>
  <c r="G33" i="2"/>
  <c r="F31" i="2"/>
  <c r="F33" i="2"/>
  <c r="E15" i="2"/>
  <c r="E10" i="2"/>
  <c r="I6" i="3" l="1"/>
  <c r="H6" i="3"/>
  <c r="I25" i="3"/>
  <c r="H25" i="3"/>
  <c r="H87" i="2" l="1"/>
  <c r="G87" i="2"/>
  <c r="F87" i="2"/>
  <c r="E87" i="2"/>
  <c r="H83" i="2"/>
  <c r="G83" i="2"/>
  <c r="F83" i="2"/>
  <c r="E83" i="2"/>
  <c r="H80" i="2"/>
  <c r="G80" i="2"/>
  <c r="F80" i="2"/>
  <c r="E80" i="2"/>
  <c r="H67" i="2"/>
  <c r="G67" i="2"/>
  <c r="F67" i="2"/>
  <c r="E67" i="2"/>
  <c r="E64" i="2" s="1"/>
  <c r="H64" i="2"/>
  <c r="G64" i="2"/>
  <c r="F64" i="2"/>
  <c r="H62" i="2"/>
  <c r="G62" i="2"/>
  <c r="F62" i="2"/>
  <c r="E62" i="2"/>
  <c r="H55" i="2"/>
  <c r="G55" i="2"/>
  <c r="F55" i="2"/>
  <c r="E55" i="2"/>
  <c r="H45" i="2"/>
  <c r="G45" i="2"/>
  <c r="F45" i="2"/>
  <c r="E45" i="2"/>
  <c r="H37" i="2"/>
  <c r="G37" i="2"/>
  <c r="F37" i="2"/>
  <c r="E37" i="2"/>
  <c r="E33" i="2" s="1"/>
  <c r="E31" i="2" s="1"/>
  <c r="H33" i="2"/>
  <c r="H31" i="2"/>
  <c r="H30" i="2"/>
  <c r="H27" i="2"/>
  <c r="G27" i="2"/>
  <c r="F27" i="2"/>
  <c r="E27" i="2"/>
  <c r="H22" i="2"/>
  <c r="G22" i="2"/>
  <c r="F22" i="2"/>
  <c r="E22" i="2"/>
  <c r="H20" i="2"/>
  <c r="G20" i="2"/>
  <c r="F20" i="2"/>
  <c r="E20" i="2"/>
  <c r="H15" i="2"/>
  <c r="G15" i="2"/>
  <c r="F15" i="2"/>
  <c r="H10" i="2"/>
  <c r="G10" i="2"/>
  <c r="F10" i="2"/>
  <c r="F8" i="2" s="1"/>
  <c r="H8" i="2"/>
  <c r="G8" i="2"/>
  <c r="E8" i="2"/>
  <c r="H7" i="2"/>
  <c r="G30" i="2" l="1"/>
  <c r="G7" i="2" s="1"/>
  <c r="F30" i="2"/>
  <c r="F7" i="2" s="1"/>
  <c r="G25" i="3"/>
  <c r="G6" i="3" s="1"/>
  <c r="E30" i="2"/>
</calcChain>
</file>

<file path=xl/sharedStrings.xml><?xml version="1.0" encoding="utf-8"?>
<sst xmlns="http://schemas.openxmlformats.org/spreadsheetml/2006/main" count="332" uniqueCount="231">
  <si>
    <t>Раздел 1. Поступления и выплаты</t>
  </si>
  <si>
    <t>Наименование показателя</t>
  </si>
  <si>
    <t>Код строки</t>
  </si>
  <si>
    <t>Код по бюджетной классификации Российской Федерации 3</t>
  </si>
  <si>
    <t>Аналитический код 4</t>
  </si>
  <si>
    <t>Сумма</t>
  </si>
  <si>
    <t>за пределами планового периода</t>
  </si>
  <si>
    <t>3.1</t>
  </si>
  <si>
    <r>
      <rPr>
        <sz val="12"/>
        <color rgb="FF000000"/>
        <rFont val="Times New Roman"/>
      </rPr>
      <t>Остаток средств на начало текущего финансового года</t>
    </r>
    <r>
      <rPr>
        <vertAlign val="superscript"/>
        <sz val="11"/>
        <color rgb="FF000000"/>
        <rFont val="Times New Roman"/>
      </rPr>
      <t>4</t>
    </r>
  </si>
  <si>
    <t>0001</t>
  </si>
  <si>
    <t>x</t>
  </si>
  <si>
    <r>
      <rPr>
        <sz val="12"/>
        <color rgb="FF000000"/>
        <rFont val="Times New Roman"/>
      </rPr>
      <t xml:space="preserve">Остаток средств на конец текущего финансового года </t>
    </r>
    <r>
      <rPr>
        <vertAlign val="superscript"/>
        <sz val="12"/>
        <color rgb="FF000000"/>
        <rFont val="Times New Roman"/>
      </rPr>
      <t>4</t>
    </r>
  </si>
  <si>
    <t>0002</t>
  </si>
  <si>
    <t>Поступления, всего:</t>
  </si>
  <si>
    <t>в том числе:
доходы от собственности</t>
  </si>
  <si>
    <t>доходы от оказания услуг, работ, компенсации затрат учреждений, всего</t>
  </si>
  <si>
    <t>из них: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</si>
  <si>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поступления от оказания услуг (выполнения работ) на платной основе и иной приносящей доход деятельности</t>
  </si>
  <si>
    <t>1220</t>
  </si>
  <si>
    <t xml:space="preserve">     поступления от компенсации затрат учреждений</t>
  </si>
  <si>
    <t>1230</t>
  </si>
  <si>
    <t>доходы от штрафов, пеней, иных сумм принудительного изъятия, всего</t>
  </si>
  <si>
    <t>безвозмездные денежные поступления, всего</t>
  </si>
  <si>
    <t>в том числе: 
     целевые субсидии</t>
  </si>
  <si>
    <t>1410</t>
  </si>
  <si>
    <t xml:space="preserve">     субсидии на осуществление капитальных вложений</t>
  </si>
  <si>
    <t>1420</t>
  </si>
  <si>
    <t xml:space="preserve">     гранты, гранты в форме субсидий, пожертвования, иные безвозмездные перечисления от физических и юридических лиц, в том числе иностранных организаций</t>
  </si>
  <si>
    <t>1430</t>
  </si>
  <si>
    <t>прочие доходы</t>
  </si>
  <si>
    <t>доходы от операций с активами, всего</t>
  </si>
  <si>
    <t>1600</t>
  </si>
  <si>
    <t>в том числе:</t>
  </si>
  <si>
    <t xml:space="preserve">      доходы от операций с нефинансовыми активами, всего</t>
  </si>
  <si>
    <t>1610</t>
  </si>
  <si>
    <t>в том числе:
      доходы от выбытия основных средств</t>
  </si>
  <si>
    <t>1611</t>
  </si>
  <si>
    <t xml:space="preserve">      доходы от выбытия нематериальных активов</t>
  </si>
  <si>
    <t>1612</t>
  </si>
  <si>
    <t xml:space="preserve">      доходы от выбытия непроизведенных активов</t>
  </si>
  <si>
    <t>1613</t>
  </si>
  <si>
    <t xml:space="preserve">      доходы от выбытия материальных запасов</t>
  </si>
  <si>
    <t>1614</t>
  </si>
  <si>
    <r>
      <rPr>
        <sz val="12"/>
        <color rgb="FF000000"/>
        <rFont val="Times New Roman"/>
      </rPr>
      <t>прочие поступления, всего</t>
    </r>
    <r>
      <rPr>
        <vertAlign val="superscript"/>
        <sz val="12"/>
        <color rgb="FF000000"/>
        <rFont val="Times New Roman"/>
      </rPr>
      <t xml:space="preserve"> 5</t>
    </r>
  </si>
  <si>
    <t>1700</t>
  </si>
  <si>
    <t>из них:</t>
  </si>
  <si>
    <t>1710</t>
  </si>
  <si>
    <t>увеличение остатков денежных средств за счет возврата дебиторской задолженности прошлых лет</t>
  </si>
  <si>
    <t>Выплаты, всего</t>
  </si>
  <si>
    <t>в том числе:
    на выплаты персоналу, всего</t>
  </si>
  <si>
    <t xml:space="preserve">         в том числе: 
                оплата труда</t>
  </si>
  <si>
    <t>х</t>
  </si>
  <si>
    <t xml:space="preserve">                         оплата труда</t>
  </si>
  <si>
    <t>2111</t>
  </si>
  <si>
    <t xml:space="preserve">                         прочие выплаты персоналу, в том числе компенсационного характера</t>
  </si>
  <si>
    <t>2112</t>
  </si>
  <si>
    <t xml:space="preserve">    иные выплаты, за исключением фонда оплаты труда учреждения, для выполнения отдельных полномочий</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</si>
  <si>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</si>
  <si>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      в том числе:
            на выплаты по оплате труда</t>
  </si>
  <si>
    <t xml:space="preserve">            на иные выплаты </t>
  </si>
  <si>
    <t xml:space="preserve">    денежное довольствие военнослужащих и сотрудников, имеющих специальные звания</t>
  </si>
  <si>
    <t xml:space="preserve">    расходы на выплаты военнослужащим и сотрудникам, имеющим специальные звания, зависящие от размера денежного довольствия </t>
  </si>
  <si>
    <t>2160</t>
  </si>
  <si>
    <t xml:space="preserve">    иные выплаты военнослужащим и сотрудникам, имеющим специальные звания</t>
  </si>
  <si>
    <t>2170</t>
  </si>
  <si>
    <t xml:space="preserve">    страховые взносы на обязательное социальное страхование в части выплат персоналу, подлежащих обложению страховыми взносами</t>
  </si>
  <si>
    <t>2180</t>
  </si>
  <si>
    <t xml:space="preserve">             в том числе: 
                  оплату труда стажеров</t>
  </si>
  <si>
    <t>2181</t>
  </si>
  <si>
    <t>социальные и иные выплаты населению, всего</t>
  </si>
  <si>
    <t xml:space="preserve">    в том числе:  
        пособия, компенсации и иные социальные выплаты гражданам, кроме публичных публичных нормативных социальных выплат</t>
  </si>
  <si>
    <t>2211</t>
  </si>
  <si>
    <t xml:space="preserve">        приобретение товаров, работ, услуг в пользу граждан в целях их социального обеспечения</t>
  </si>
  <si>
    <t>2212</t>
  </si>
  <si>
    <t xml:space="preserve">        выплата стипендий, осуществление иных расходов на социальную поддержку обучающихся за счет средств стипендиального фонда</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</si>
  <si>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</si>
  <si>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 xml:space="preserve">        иные выплаты населению</t>
  </si>
  <si>
    <t xml:space="preserve">    уплата налогов, сборов и иных платежей, всего</t>
  </si>
  <si>
    <t xml:space="preserve">       из них: 
           налог на имущество организаций и земельный налог</t>
  </si>
  <si>
    <t xml:space="preserve">           иные налоги (включаемые в состав расходов) в бюджеты бюджетной системы Российской Федерации, а также государственная пошлина</t>
  </si>
  <si>
    <t xml:space="preserve">           уплата штрафов (в том числе административных), пеней, иных платежей</t>
  </si>
  <si>
    <t xml:space="preserve">   безвозмездные перечисления организациям и физическим лицам, всего</t>
  </si>
  <si>
    <t xml:space="preserve">      из них:
          гранты, предоставляемые бюджетным учреждениям</t>
  </si>
  <si>
    <t xml:space="preserve">          гранты, предоставляемые автономным учреждениям</t>
  </si>
  <si>
    <t>2420</t>
  </si>
  <si>
    <t xml:space="preserve">          гранты, предоставляемые иным некоммерческим организациям (за исключением бюджетных и автономных учрежденией)</t>
  </si>
  <si>
    <t>2430</t>
  </si>
  <si>
    <t xml:space="preserve">          гранты, предоставляемые другим организациям и физическим лицам</t>
  </si>
  <si>
    <t>2440</t>
  </si>
  <si>
    <t xml:space="preserve">          взносы в международные организации</t>
  </si>
  <si>
    <t>2450</t>
  </si>
  <si>
    <t xml:space="preserve">          платежи в целях обеспечения реализации соглашений с правительствами иностранных государств и международными организациями</t>
  </si>
  <si>
    <t>2460</t>
  </si>
  <si>
    <t xml:space="preserve">   прочие выплаты (кроме выплат на закупку товаров, работ, услуг)</t>
  </si>
  <si>
    <t xml:space="preserve">      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</si>
  <si>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2510</t>
  </si>
  <si>
    <r>
      <rPr>
        <sz val="12"/>
        <color rgb="FF000000"/>
        <rFont val="Times New Roman"/>
      </rPr>
      <t xml:space="preserve">   расходы на закупку товаров, работ, услуг, всего </t>
    </r>
    <r>
      <rPr>
        <vertAlign val="superscript"/>
        <sz val="12"/>
        <color rgb="FF000000"/>
        <rFont val="Times New Roman"/>
      </rPr>
      <t>7</t>
    </r>
  </si>
  <si>
    <t xml:space="preserve">      в том числе: 
         закупку научно-исследовательских и опытно-конструкторских и технологических работ</t>
  </si>
  <si>
    <t xml:space="preserve">        закупку товаров, работ, услуг в целях капитального ремонта муниципального имущества</t>
  </si>
  <si>
    <t>2620</t>
  </si>
  <si>
    <t xml:space="preserve">       прочую закупку товаров, работ и услуг, всего</t>
  </si>
  <si>
    <t>2630</t>
  </si>
  <si>
    <t xml:space="preserve">          из них:    
             услуги связи</t>
  </si>
  <si>
    <t xml:space="preserve">             транспортные услуги</t>
  </si>
  <si>
    <t xml:space="preserve">             коммунальные услуги</t>
  </si>
  <si>
    <t xml:space="preserve">             арендная плата за пользование имуществом</t>
  </si>
  <si>
    <t xml:space="preserve">             работы, услуги по содержанию имущества</t>
  </si>
  <si>
    <t xml:space="preserve">             прочие работы,услуги</t>
  </si>
  <si>
    <t xml:space="preserve">             страхование</t>
  </si>
  <si>
    <t xml:space="preserve">             услуги, работы для целей капитальных вложений</t>
  </si>
  <si>
    <t xml:space="preserve">             прочие расходы </t>
  </si>
  <si>
    <t xml:space="preserve">             увеличение стоимости основных средств</t>
  </si>
  <si>
    <t xml:space="preserve">             увеличение стоимости материальных запасов</t>
  </si>
  <si>
    <t>закупка энергетических ресурсов</t>
  </si>
  <si>
    <t>2650</t>
  </si>
  <si>
    <t>капитальные вложения в объекты муниципальной собственности, всего</t>
  </si>
  <si>
    <t>2700</t>
  </si>
  <si>
    <t>в том числе:
    приобретение объектов недвижимого имуществамуниципальными учреждениями</t>
  </si>
  <si>
    <t>2710</t>
  </si>
  <si>
    <t>строительство (реконструкция) объектов недвижимого имущества муниципальными учреждениями</t>
  </si>
  <si>
    <t>2720</t>
  </si>
  <si>
    <r>
      <rPr>
        <b/>
        <sz val="12"/>
        <color rgb="FF000000"/>
        <rFont val="Times New Roman"/>
      </rPr>
      <t xml:space="preserve">Выплаты, уменьшающие доход, всего </t>
    </r>
    <r>
      <rPr>
        <b/>
        <vertAlign val="superscript"/>
        <sz val="12"/>
        <color rgb="FF000000"/>
        <rFont val="Times New Roman"/>
      </rPr>
      <t>8</t>
    </r>
  </si>
  <si>
    <r>
      <rPr>
        <sz val="12"/>
        <color rgb="FF000000"/>
        <rFont val="Times New Roman"/>
      </rPr>
      <t>в том числе:
    налог на прибыль</t>
    </r>
    <r>
      <rPr>
        <vertAlign val="superscript"/>
        <sz val="9"/>
        <color rgb="FF000000"/>
        <rFont val="Times New Roman"/>
      </rPr>
      <t xml:space="preserve"> 8</t>
    </r>
  </si>
  <si>
    <r>
      <rPr>
        <sz val="12"/>
        <color rgb="FF000000"/>
        <rFont val="Times New Roman"/>
      </rPr>
      <t xml:space="preserve">    налог на добавленную стоимость </t>
    </r>
    <r>
      <rPr>
        <vertAlign val="superscript"/>
        <sz val="12"/>
        <color rgb="FF000000"/>
        <rFont val="Times New Roman"/>
      </rPr>
      <t>8</t>
    </r>
  </si>
  <si>
    <t>3020</t>
  </si>
  <si>
    <r>
      <rPr>
        <sz val="12"/>
        <color rgb="FF000000"/>
        <rFont val="Times New Roman"/>
      </rPr>
      <t xml:space="preserve">    прочие налоги, уменьшающие доход</t>
    </r>
    <r>
      <rPr>
        <vertAlign val="superscript"/>
        <sz val="12"/>
        <color rgb="FF000000"/>
        <rFont val="Times New Roman"/>
      </rPr>
      <t xml:space="preserve"> 8</t>
    </r>
  </si>
  <si>
    <r>
      <rPr>
        <b/>
        <sz val="12"/>
        <color rgb="FF000000"/>
        <rFont val="Times New Roman"/>
      </rPr>
      <t>Прочие выплаты, всего</t>
    </r>
    <r>
      <rPr>
        <b/>
        <vertAlign val="superscript"/>
        <sz val="12"/>
        <color rgb="FF000000"/>
        <rFont val="Times New Roman"/>
      </rPr>
      <t xml:space="preserve"> 9</t>
    </r>
  </si>
  <si>
    <t>из них: 
      уменьшение остатков денежных средств (возврат в бюджет средств субсидии)</t>
  </si>
  <si>
    <r>
      <rPr>
        <sz val="12"/>
        <color rgb="FF000000"/>
        <rFont val="Times New Roman"/>
      </rPr>
      <t xml:space="preserve">      возврат ссуд, кредитов (заимствований) </t>
    </r>
    <r>
      <rPr>
        <vertAlign val="superscript"/>
        <sz val="12"/>
        <color rgb="FF000000"/>
        <rFont val="Times New Roman"/>
      </rPr>
      <t>10</t>
    </r>
  </si>
  <si>
    <t>4060</t>
  </si>
  <si>
    <r>
      <rPr>
        <sz val="8"/>
        <color theme="1"/>
        <rFont val="Times New Roman"/>
      </rPr>
      <t>1</t>
    </r>
    <r>
      <rPr>
        <sz val="8"/>
        <color theme="1"/>
        <rFont val="Times New Roman"/>
      </rPr>
      <t xml:space="preserve"> Указывается дата вступления в силу Плана (изменений в План).</t>
    </r>
  </si>
  <si>
    <r>
      <rPr>
        <sz val="8"/>
        <color theme="1"/>
        <rFont val="Times New Roman"/>
      </rPr>
      <t>2</t>
    </r>
    <r>
      <rPr>
        <sz val="8"/>
        <color theme="1"/>
        <rFont val="Times New Roman"/>
      </rPr>
      <t xml:space="preserve"> При представлении уточненного Плана указывается номер очередного внесения изменения в приложение (например, «1», «2», «3», «...»).</t>
    </r>
  </si>
  <si>
    <r>
      <rPr>
        <sz val="8"/>
        <color theme="1"/>
        <rFont val="Times New Roman"/>
      </rPr>
      <t>3</t>
    </r>
    <r>
      <rPr>
        <sz val="8"/>
        <color theme="1"/>
        <rFont val="Times New Roman"/>
      </rPr>
      <t xml:space="preserve"> В графе 3 отражаются:</t>
    </r>
  </si>
  <si>
    <t>по строкам 1100—1600 — коды аналитической группы подвида доходов бюджетов классификации доходов бюджетов;</t>
  </si>
  <si>
    <t>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</si>
  <si>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2000—2642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</si>
  <si>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</si>
  <si>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</si>
  <si>
    <r>
      <rPr>
        <sz val="8"/>
        <color theme="1"/>
        <rFont val="Times New Roman"/>
      </rPr>
      <t>4</t>
    </r>
    <r>
      <rPr>
        <sz val="8"/>
        <color theme="1"/>
        <rFont val="Times New Roman"/>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</si>
  <si>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rPr>
        <sz val="8"/>
        <color theme="1"/>
        <rFont val="Times New Roman"/>
      </rPr>
      <t>5</t>
    </r>
    <r>
      <rPr>
        <sz val="8"/>
        <color theme="1"/>
        <rFont val="Times New Roman"/>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</si>
  <si>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sz val="8"/>
        <color theme="1"/>
        <rFont val="Times New Roman"/>
      </rPr>
      <t>6</t>
    </r>
    <r>
      <rPr>
        <sz val="8"/>
        <color theme="1"/>
        <rFont val="Times New Roman"/>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</si>
  <si>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rPr>
        <sz val="8"/>
        <color theme="1"/>
        <rFont val="Times New Roman"/>
      </rPr>
      <t>7</t>
    </r>
    <r>
      <rPr>
        <sz val="8"/>
        <color theme="1"/>
        <rFont val="Times New Roman"/>
      </rPr>
      <t xml:space="preserve"> 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</si>
  <si>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sz val="8"/>
        <color theme="1"/>
        <rFont val="Times New Roman"/>
      </rPr>
      <t>8</t>
    </r>
    <r>
      <rPr>
        <sz val="8"/>
        <color theme="1"/>
        <rFont val="Times New Roman"/>
      </rPr>
      <t xml:space="preserve"> Показатель отражается со знаком «минус».</t>
    </r>
  </si>
  <si>
    <r>
      <rPr>
        <sz val="8"/>
        <color theme="1"/>
        <rFont val="Times New Roman"/>
      </rPr>
      <t>9</t>
    </r>
    <r>
      <rPr>
        <sz val="8"/>
        <color theme="1"/>
        <rFont val="Times New Roman"/>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</si>
  <si>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sz val="8"/>
        <color theme="1"/>
        <rFont val="Times New Roman"/>
      </rPr>
      <t>10</t>
    </r>
    <r>
      <rPr>
        <sz val="8"/>
        <color theme="1"/>
        <rFont val="Times New Roman"/>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</si>
  <si>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rPr>
        <b/>
        <sz val="12"/>
        <color rgb="FF000000"/>
        <rFont val="Times New Roman"/>
      </rPr>
      <t xml:space="preserve">Раздел 2. Сведения по выплатам на закупки товаров,работ, услуг </t>
    </r>
    <r>
      <rPr>
        <b/>
        <vertAlign val="superscript"/>
        <sz val="12"/>
        <color rgb="FF000000"/>
        <rFont val="Times New Roman"/>
      </rPr>
      <t>11</t>
    </r>
  </si>
  <si>
    <t>№ п/п</t>
  </si>
  <si>
    <t>Коды строк</t>
  </si>
  <si>
    <t>Год начала закупки</t>
  </si>
  <si>
    <r>
      <rPr>
        <sz val="9"/>
        <color rgb="FF000000"/>
        <rFont val="Times New Roman"/>
      </rPr>
      <t xml:space="preserve">Код бюджетной классификации Российской Федерации </t>
    </r>
    <r>
      <rPr>
        <vertAlign val="superscript"/>
        <sz val="9"/>
        <color rgb="FF000000"/>
        <rFont val="Times New Roman"/>
      </rPr>
      <t>12</t>
    </r>
    <r>
      <rPr>
        <sz val="9"/>
        <color rgb="FF000000"/>
        <rFont val="Times New Roman"/>
      </rPr>
      <t xml:space="preserve"> </t>
    </r>
  </si>
  <si>
    <r>
      <rPr>
        <sz val="9"/>
        <color rgb="FF000000"/>
        <rFont val="Times New Roman"/>
      </rPr>
      <t xml:space="preserve">Уникальный код </t>
    </r>
    <r>
      <rPr>
        <vertAlign val="superscript"/>
        <sz val="9"/>
        <color rgb="FF000000"/>
        <rFont val="Times New Roman"/>
      </rPr>
      <t>13</t>
    </r>
  </si>
  <si>
    <r>
      <rPr>
        <b/>
        <sz val="11"/>
        <color rgb="FF000000"/>
        <rFont val="Times New Roman"/>
      </rPr>
      <t xml:space="preserve">Выплаты на закупку товаров, работ, услуг, всего </t>
    </r>
    <r>
      <rPr>
        <b/>
        <vertAlign val="superscript"/>
        <sz val="11"/>
        <color rgb="FF000000"/>
        <rFont val="Times New Roman"/>
      </rPr>
      <t>14</t>
    </r>
  </si>
  <si>
    <t>1.1.</t>
  </si>
  <si>
    <t>по контрактам (договорам), заключенным до начала текущего финансового года</t>
  </si>
  <si>
    <t>без применения норм Федерального закона от 5 апреля 2013 г. № 44-ФЗ «О конт-</t>
  </si>
  <si>
    <t>рактной системе в сфере закупок товаров, работ, услуг для обеспечения госу-</t>
  </si>
  <si>
    <t>дарственных и муниципальных нужд» (Собрание законодательства Российской</t>
  </si>
  <si>
    <t>Федерации, 2013, № 14, ст. 1652; 2020, № 24, ст. 3754) (далее — Федеральный</t>
  </si>
  <si>
    <t>закон № 44-ФЗ) и Федерального закона от 18 июля 2011 г. № 223-ФЗ «О закупках</t>
  </si>
  <si>
    <t>товаров, работ, услуг отдельными видами юридических лиц» (Собрание законо-</t>
  </si>
  <si>
    <t>дательства Российской Федерации, 2011, № 30, ст. 4571; 2020, № 17, ст. 2702)</t>
  </si>
  <si>
    <r>
      <rPr>
        <sz val="10"/>
        <color theme="1"/>
        <rFont val="Times New Roman"/>
      </rPr>
      <t>(далее — Федеральный закон № 223-ФЗ)</t>
    </r>
    <r>
      <rPr>
        <vertAlign val="superscript"/>
        <sz val="10"/>
        <color theme="1"/>
        <rFont val="Times New Roman"/>
      </rPr>
      <t>15</t>
    </r>
  </si>
  <si>
    <t>1.2.</t>
  </si>
  <si>
    <r>
      <rPr>
        <sz val="12"/>
        <color rgb="FF000000"/>
        <rFont val="Times New Roman"/>
      </rPr>
      <t xml:space="preserve">по контрактам (договорам), планируемым к заключению в соответствующем финансовом году без применения норм Федерального </t>
    </r>
    <r>
      <rPr>
        <sz val="12"/>
        <color rgb="FF000000"/>
        <rFont val="Times New Roman"/>
      </rPr>
      <t>закона</t>
    </r>
    <r>
      <rPr>
        <sz val="12"/>
        <color rgb="FF000000"/>
        <rFont val="Times New Roman"/>
      </rPr>
      <t xml:space="preserve">№ 44-ФЗ и Федерального </t>
    </r>
    <r>
      <rPr>
        <sz val="12"/>
        <color rgb="FF000000"/>
        <rFont val="Times New Roman"/>
      </rPr>
      <t>закона</t>
    </r>
    <r>
      <rPr>
        <sz val="12"/>
        <color rgb="FF000000"/>
        <rFont val="Times New Roman"/>
      </rPr>
      <t>№ 223-ФЗ</t>
    </r>
    <r>
      <rPr>
        <vertAlign val="superscript"/>
        <sz val="12"/>
        <color rgb="FF000000"/>
        <rFont val="Times New Roman"/>
      </rPr>
      <t>15</t>
    </r>
  </si>
  <si>
    <t>1.3.</t>
  </si>
  <si>
    <r>
      <rPr>
        <sz val="12"/>
        <color rgb="FF000000"/>
        <rFont val="Times New Roman"/>
      </rPr>
      <t xml:space="preserve">по контрактам (договорам), заключенным до начала текущего финансового года с учетом требований Федерального </t>
    </r>
    <r>
      <rPr>
        <sz val="12"/>
        <color rgb="FF000000"/>
        <rFont val="Times New Roman"/>
      </rPr>
      <t>закона</t>
    </r>
    <r>
      <rPr>
        <sz val="12"/>
        <color rgb="FF000000"/>
        <rFont val="Times New Roman"/>
      </rPr>
      <t xml:space="preserve">№ 44-ФЗ и Федерального </t>
    </r>
    <r>
      <rPr>
        <sz val="12"/>
        <color rgb="FF000000"/>
        <rFont val="Times New Roman"/>
      </rPr>
      <t>закона № 223-ФЗ, всего</t>
    </r>
    <r>
      <rPr>
        <vertAlign val="superscript"/>
        <sz val="12"/>
        <color rgb="FF000000"/>
        <rFont val="Times New Roman"/>
      </rPr>
      <t xml:space="preserve"> 16</t>
    </r>
  </si>
  <si>
    <t>1.3.1</t>
  </si>
  <si>
    <t>в том числе:                                                                                             в соответствии с Федеральным законом № 44-ФЗ</t>
  </si>
  <si>
    <r>
      <rPr>
        <sz val="12"/>
        <color rgb="FF000000"/>
        <rFont val="Times New Roman"/>
      </rPr>
      <t xml:space="preserve">из них </t>
    </r>
    <r>
      <rPr>
        <vertAlign val="superscript"/>
        <sz val="12"/>
        <color rgb="FF000000"/>
        <rFont val="Times New Roman"/>
      </rPr>
      <t>12</t>
    </r>
    <r>
      <rPr>
        <sz val="12"/>
        <color rgb="FF000000"/>
        <rFont val="Times New Roman"/>
      </rPr>
      <t>:</t>
    </r>
  </si>
  <si>
    <r>
      <rPr>
        <sz val="12"/>
        <color rgb="FF000000"/>
        <rFont val="Times New Roman"/>
      </rPr>
      <t xml:space="preserve">из них </t>
    </r>
    <r>
      <rPr>
        <vertAlign val="superscript"/>
        <sz val="12"/>
        <color rgb="FF000000"/>
        <rFont val="Times New Roman"/>
      </rPr>
      <t>13</t>
    </r>
    <r>
      <rPr>
        <sz val="12"/>
        <color rgb="FF000000"/>
        <rFont val="Times New Roman"/>
      </rPr>
      <t>:</t>
    </r>
  </si>
  <si>
    <t>1.3.2</t>
  </si>
  <si>
    <t>в соответствии с Федеральным законом № 223-ФЗ</t>
  </si>
  <si>
    <t>1.4.</t>
  </si>
  <si>
    <r>
      <rPr>
        <sz val="12"/>
        <color rgb="FF000000"/>
        <rFont val="Times New Roman"/>
      </rPr>
      <t xml:space="preserve">по контрактам (договорам), планируемым к заключению в соответствующем финансовом году с учетом требований Федерального </t>
    </r>
    <r>
      <rPr>
        <sz val="12"/>
        <color rgb="FF000000"/>
        <rFont val="Times New Roman"/>
      </rPr>
      <t>закона</t>
    </r>
    <r>
      <rPr>
        <sz val="12"/>
        <color rgb="FF000000"/>
        <rFont val="Times New Roman"/>
      </rPr>
      <t xml:space="preserve">№ 44-ФЗ и Федерального </t>
    </r>
    <r>
      <rPr>
        <sz val="12"/>
        <color rgb="FF000000"/>
        <rFont val="Times New Roman"/>
      </rPr>
      <t>закона</t>
    </r>
    <r>
      <rPr>
        <sz val="12"/>
        <color rgb="FF000000"/>
        <rFont val="Times New Roman"/>
      </rPr>
      <t xml:space="preserve">№ 223-ФЗ </t>
    </r>
    <r>
      <rPr>
        <vertAlign val="superscript"/>
        <sz val="12"/>
        <color rgb="FF000000"/>
        <rFont val="Times New Roman"/>
      </rPr>
      <t>16</t>
    </r>
  </si>
  <si>
    <t>1.4.1</t>
  </si>
  <si>
    <t>в том числе: за счет субсидий, предоставляемых на финансовое обеспечение выполнения государственного (муниципального) задания, всего</t>
  </si>
  <si>
    <t xml:space="preserve">                                                             </t>
  </si>
  <si>
    <t>1.4.1.1.</t>
  </si>
  <si>
    <t>в том числе: в соответствии с Федеральным законом№ 44-ФЗ</t>
  </si>
  <si>
    <t>1.4.1.2.</t>
  </si>
  <si>
    <r>
      <rPr>
        <sz val="12"/>
        <color rgb="FF000000"/>
        <rFont val="Times New Roman"/>
      </rPr>
      <t xml:space="preserve">в соответствии с Федеральным законом№ 223-ФЗ </t>
    </r>
    <r>
      <rPr>
        <vertAlign val="superscript"/>
        <sz val="12"/>
        <color rgb="FF000000"/>
        <rFont val="Times New Roman"/>
      </rPr>
      <t>17</t>
    </r>
  </si>
  <si>
    <t xml:space="preserve"> </t>
  </si>
  <si>
    <t>1.4.2.</t>
  </si>
  <si>
    <t>за счет субсидий, предоставляемых в соответствии с абзацем вторым пункта 1 статьи 78.1 Бюджетного кодекса Российской Федерации</t>
  </si>
  <si>
    <t>1.4.2.1</t>
  </si>
  <si>
    <t>в том числе: 
    в соответствии с Федеральным законом № 44-ФЗ</t>
  </si>
  <si>
    <r>
      <rPr>
        <sz val="12"/>
        <color rgb="FF000000"/>
        <rFont val="Times New Roman"/>
      </rPr>
      <t xml:space="preserve">из них </t>
    </r>
    <r>
      <rPr>
        <vertAlign val="superscript"/>
        <sz val="12"/>
        <color rgb="FF000000"/>
        <rFont val="Times New Roman"/>
      </rPr>
      <t>12</t>
    </r>
    <r>
      <rPr>
        <sz val="12"/>
        <color rgb="FF000000"/>
        <rFont val="Times New Roman"/>
      </rPr>
      <t>:</t>
    </r>
  </si>
  <si>
    <t>1.4.2.2.</t>
  </si>
  <si>
    <r>
      <rPr>
        <sz val="12"/>
        <color rgb="FF000000"/>
        <rFont val="Times New Roman"/>
      </rPr>
      <t xml:space="preserve">в соответствии с Федеральным законом№ 223-ФЗ </t>
    </r>
    <r>
      <rPr>
        <vertAlign val="superscript"/>
        <sz val="12"/>
        <color rgb="FF000000"/>
        <rFont val="Times New Roman"/>
      </rPr>
      <t>17</t>
    </r>
  </si>
  <si>
    <t>1.4.3.</t>
  </si>
  <si>
    <r>
      <rPr>
        <sz val="12"/>
        <color rgb="FF000000"/>
        <rFont val="Times New Roman"/>
      </rPr>
      <t>за счет субсидий, предоставляемых на осуществление капитальных вложений</t>
    </r>
    <r>
      <rPr>
        <vertAlign val="superscript"/>
        <sz val="12"/>
        <color rgb="FF000000"/>
        <rFont val="Times New Roman"/>
      </rPr>
      <t>18</t>
    </r>
  </si>
  <si>
    <r>
      <rPr>
        <sz val="12"/>
        <color rgb="FF000000"/>
        <rFont val="Times New Roman"/>
      </rPr>
      <t xml:space="preserve">из них </t>
    </r>
    <r>
      <rPr>
        <vertAlign val="superscript"/>
        <sz val="12"/>
        <color rgb="FF000000"/>
        <rFont val="Times New Roman"/>
      </rPr>
      <t>12</t>
    </r>
    <r>
      <rPr>
        <sz val="12"/>
        <color rgb="FF000000"/>
        <rFont val="Times New Roman"/>
      </rPr>
      <t>:</t>
    </r>
  </si>
  <si>
    <r>
      <rPr>
        <sz val="12"/>
        <color rgb="FF000000"/>
        <rFont val="Times New Roman"/>
      </rPr>
      <t xml:space="preserve">из них </t>
    </r>
    <r>
      <rPr>
        <vertAlign val="superscript"/>
        <sz val="12"/>
        <color rgb="FF000000"/>
        <rFont val="Times New Roman"/>
      </rPr>
      <t>13</t>
    </r>
    <r>
      <rPr>
        <sz val="12"/>
        <color rgb="FF000000"/>
        <rFont val="Times New Roman"/>
      </rPr>
      <t>:</t>
    </r>
  </si>
  <si>
    <t>1.4.4.</t>
  </si>
  <si>
    <t>за счет средств обязательного медицинского страхования, всего</t>
  </si>
  <si>
    <t>1.4.4.1.</t>
  </si>
  <si>
    <t>1.4.4.2.</t>
  </si>
  <si>
    <r>
      <rPr>
        <sz val="12"/>
        <color rgb="FF000000"/>
        <rFont val="Times New Roman"/>
      </rPr>
      <t xml:space="preserve">в соответствии с Федеральным законом№ 223-ФЗ </t>
    </r>
    <r>
      <rPr>
        <vertAlign val="superscript"/>
        <sz val="12"/>
        <color rgb="FF000000"/>
        <rFont val="Times New Roman"/>
      </rPr>
      <t>17</t>
    </r>
  </si>
  <si>
    <t>1.4.5.</t>
  </si>
  <si>
    <t>за счет прочих источников финансового обеспечения</t>
  </si>
  <si>
    <t>1.4.5.1.</t>
  </si>
  <si>
    <r>
      <rPr>
        <sz val="12"/>
        <color rgb="FF000000"/>
        <rFont val="Times New Roman"/>
      </rPr>
      <t xml:space="preserve">из них </t>
    </r>
    <r>
      <rPr>
        <vertAlign val="superscript"/>
        <sz val="12"/>
        <color rgb="FF000000"/>
        <rFont val="Times New Roman"/>
      </rPr>
      <t>13</t>
    </r>
    <r>
      <rPr>
        <sz val="12"/>
        <color rgb="FF000000"/>
        <rFont val="Times New Roman"/>
      </rPr>
      <t>:</t>
    </r>
  </si>
  <si>
    <t>1.4.5.2.</t>
  </si>
  <si>
    <t>в соответствии с Федеральным законом№ 223-ФЗ</t>
  </si>
  <si>
    <t>2.</t>
  </si>
  <si>
    <r>
      <rPr>
        <sz val="12"/>
        <color rgb="FF000000"/>
        <rFont val="Times New Roman"/>
      </rPr>
      <t xml:space="preserve">Итого по контрактам, планируемым к заключению в соответствующем финансовом году в соответствии с Федеральным законом№ 44-ФЗ, по соответствующему году закупки, всего </t>
    </r>
    <r>
      <rPr>
        <vertAlign val="superscript"/>
        <sz val="12"/>
        <color rgb="FF000000"/>
        <rFont val="Times New Roman"/>
      </rPr>
      <t>19</t>
    </r>
  </si>
  <si>
    <t>в том числе по году начала закупки:</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</si>
  <si>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</si>
  <si>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</si>
  <si>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Руководитель учреждения (подразделения)</t>
  </si>
  <si>
    <t>(должность)           (подпись)            (расшифровка подписи)</t>
  </si>
  <si>
    <t>(должность)  (фамилия, инициалы) (телефон)</t>
  </si>
  <si>
    <r>
      <rPr>
        <sz val="9"/>
        <color theme="1"/>
        <rFont val="Times New Roman"/>
      </rPr>
      <t>11</t>
    </r>
    <r>
      <rPr>
        <sz val="9"/>
        <color theme="1"/>
        <rFont val="Times New Roman"/>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</si>
  <si>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sz val="9"/>
        <color theme="1"/>
        <rFont val="Times New Roman"/>
      </rPr>
      <t>12</t>
    </r>
    <r>
      <rPr>
        <sz val="9"/>
        <color theme="1"/>
        <rFont val="Times New Roman"/>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(11—12 разряды кода классификации расходов бюджетов) и коду направления расходов целевой статьи расходов (13—17 разряды кода классификации расходов бюджетов).</t>
    </r>
  </si>
  <si>
    <r>
      <rPr>
        <sz val="9"/>
        <color theme="1"/>
        <rFont val="Times New Roman"/>
      </rPr>
      <t>14</t>
    </r>
    <r>
      <rPr>
        <sz val="9"/>
        <color theme="1"/>
        <rFont val="Times New Roman"/>
      </rPr>
      <t xml:space="preserve">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</si>
  <si>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sz val="9"/>
        <color theme="1"/>
        <rFont val="Times New Roman"/>
      </rPr>
      <t>15</t>
    </r>
    <r>
      <rPr>
        <sz val="9"/>
        <color theme="1"/>
        <rFont val="Times New Roman"/>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</si>
  <si>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sz val="9"/>
        <color theme="1"/>
        <rFont val="Times New Roman"/>
      </rPr>
      <t>16</t>
    </r>
    <r>
      <rPr>
        <sz val="9"/>
        <color theme="1"/>
        <rFont val="Times New Roman"/>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</si>
  <si>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sz val="9"/>
        <color theme="1"/>
        <rFont val="Times New Roman"/>
      </rPr>
      <t>17</t>
    </r>
    <r>
      <rPr>
        <sz val="9"/>
        <color theme="1"/>
        <rFont val="Times New Roman"/>
      </rPr>
      <t xml:space="preserve"> Федеральным государственным бюджетным учреждением показатель не формируется.</t>
    </r>
  </si>
  <si>
    <r>
      <rPr>
        <sz val="9"/>
        <color theme="1"/>
        <rFont val="Times New Roman"/>
      </rPr>
      <t>18</t>
    </r>
    <r>
      <rPr>
        <sz val="9"/>
        <color theme="1"/>
        <rFont val="Times New Roman"/>
      </rPr>
      <t xml:space="preserve"> Указывается сумма закупок товаров, работ, услуг, осуществляемых в соответствии с Федеральным законом № 44-ФЗ.</t>
    </r>
  </si>
  <si>
    <r>
      <rPr>
        <sz val="9"/>
        <color theme="1"/>
        <rFont val="Times New Roman"/>
      </rPr>
      <t>19</t>
    </r>
    <r>
      <rPr>
        <sz val="9"/>
        <color theme="1"/>
        <rFont val="Times New Roman"/>
      </rPr>
      <t xml:space="preserve"> 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</si>
  <si>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rPr>
        <sz val="9"/>
        <color theme="1"/>
        <rFont val="Times New Roman"/>
      </rPr>
      <t>20</t>
    </r>
    <r>
      <rPr>
        <sz val="9"/>
        <color theme="1"/>
        <rFont val="Times New Roman"/>
      </rPr>
      <t xml:space="preserve"> Указывается дата подписания Плана руководителем (уполномоченным лицом) учреждения.</t>
    </r>
  </si>
  <si>
    <r>
      <rPr>
        <sz val="9"/>
        <color theme="1"/>
        <rFont val="Times New Roman"/>
      </rPr>
      <t>21</t>
    </r>
    <r>
      <rPr>
        <sz val="9"/>
        <color theme="1"/>
        <rFont val="Times New Roman"/>
      </rPr>
      <t xml:space="preserve"> Указывается, если решением органа — учредителя установлено требование о согласовании Плана.</t>
    </r>
  </si>
  <si>
    <t>Заведующий                                     Соколова Е.Н.</t>
  </si>
  <si>
    <t xml:space="preserve">Исполнитель                           главный бухгалтер Мясникова А.В. </t>
  </si>
  <si>
    <t>на 2024 г. текущий финансовый год</t>
  </si>
  <si>
    <t>на 2025 г. первый год планового периода</t>
  </si>
  <si>
    <t>на 2026 г. второй год планового периода</t>
  </si>
  <si>
    <t>на 2024 г. (текущий финансовый год)</t>
  </si>
  <si>
    <t>на 2025 г. (первый год планового периода)</t>
  </si>
  <si>
    <t>на 2026 г. (второй год планового периода)</t>
  </si>
  <si>
    <t>«06» августа 2024 г.</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</si>
</sst>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scheme val="minor"/>
    </font>
    <font>
      <sz val="12"/>
      <color rgb="FF000000"/>
      <name val="Times New Roman"/>
    </font>
    <font>
      <sz val="11"/>
      <color rgb="FF000000"/>
      <name val="Times New Roman"/>
    </font>
    <font>
      <sz val="11"/>
      <name val="Calibri"/>
    </font>
    <font>
      <sz val="9"/>
      <color rgb="FF000000"/>
      <name val="Times New Roman"/>
    </font>
    <font>
      <b/>
      <sz val="12"/>
      <color rgb="FF000000"/>
      <name val="Times New Roman"/>
    </font>
    <font>
      <sz val="10"/>
      <color rgb="FF000000"/>
      <name val="Times New Roman"/>
    </font>
    <font>
      <vertAlign val="superscript"/>
      <sz val="8"/>
      <color theme="1"/>
      <name val="Times New Roman"/>
    </font>
    <font>
      <sz val="8"/>
      <color theme="1"/>
      <name val="Times New Roman"/>
    </font>
    <font>
      <vertAlign val="superscript"/>
      <sz val="8"/>
      <color theme="1"/>
      <name val="Times New Roman"/>
    </font>
    <font>
      <b/>
      <sz val="11"/>
      <color rgb="FF000000"/>
      <name val="Times New Roman"/>
    </font>
    <font>
      <sz val="10"/>
      <color theme="1"/>
      <name val="Times New Roman"/>
    </font>
    <font>
      <vertAlign val="superscript"/>
      <sz val="9"/>
      <color theme="1"/>
      <name val="Times New Roman"/>
    </font>
    <font>
      <vertAlign val="superscript"/>
      <sz val="8"/>
      <color theme="1"/>
      <name val="Times New Roman"/>
    </font>
    <font>
      <vertAlign val="superscript"/>
      <sz val="9"/>
      <color theme="1"/>
      <name val="Times New Roman"/>
    </font>
    <font>
      <vertAlign val="superscript"/>
      <sz val="11"/>
      <color rgb="FF000000"/>
      <name val="Times New Roman"/>
    </font>
    <font>
      <vertAlign val="superscript"/>
      <sz val="12"/>
      <color rgb="FF000000"/>
      <name val="Times New Roman"/>
    </font>
    <font>
      <b/>
      <vertAlign val="superscript"/>
      <sz val="12"/>
      <color rgb="FF000000"/>
      <name val="Times New Roman"/>
    </font>
    <font>
      <vertAlign val="superscript"/>
      <sz val="9"/>
      <color rgb="FF000000"/>
      <name val="Times New Roman"/>
    </font>
    <font>
      <b/>
      <vertAlign val="superscript"/>
      <sz val="11"/>
      <color rgb="FF000000"/>
      <name val="Times New Roman"/>
    </font>
    <font>
      <vertAlign val="superscript"/>
      <sz val="10"/>
      <color theme="1"/>
      <name val="Times New Roman"/>
    </font>
    <font>
      <sz val="9"/>
      <color theme="1"/>
      <name val="Times New Roman"/>
    </font>
  </fonts>
  <fills count="6">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EEECE1"/>
        <bgColor rgb="FFEEECE1"/>
      </patternFill>
    </fill>
    <fill>
      <patternFill patternType="solid">
        <fgColor rgb="FFEAF1DD"/>
        <bgColor rgb="FFEAF1DD"/>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81">
    <xf numFmtId="0" fontId="0" fillId="0" borderId="0" xfId="0" applyFont="1" applyAlignment="1"/>
    <xf numFmtId="0" fontId="5" fillId="0" borderId="0" xfId="0" applyFont="1" applyAlignment="1">
      <alignment horizontal="center"/>
    </xf>
    <xf numFmtId="0" fontId="5" fillId="2" borderId="8" xfId="0" applyFont="1" applyFill="1" applyBorder="1" applyAlignment="1">
      <alignment horizontal="center"/>
    </xf>
    <xf numFmtId="0" fontId="2" fillId="2" borderId="8" xfId="0" applyFont="1" applyFill="1" applyBorder="1"/>
    <xf numFmtId="0" fontId="4"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49" fontId="4" fillId="2"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49" fontId="1" fillId="2" borderId="1" xfId="0" applyNumberFormat="1"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4" fontId="2" fillId="2" borderId="8" xfId="0" applyNumberFormat="1" applyFont="1" applyFill="1" applyBorder="1"/>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1" fillId="4" borderId="1" xfId="0" applyNumberFormat="1" applyFont="1" applyFill="1" applyBorder="1" applyAlignment="1">
      <alignment horizontal="center" vertical="top" wrapText="1"/>
    </xf>
    <xf numFmtId="0" fontId="1" fillId="2" borderId="12" xfId="0" applyFont="1" applyFill="1" applyBorder="1" applyAlignment="1">
      <alignment horizontal="left" vertical="top" wrapText="1"/>
    </xf>
    <xf numFmtId="49" fontId="1" fillId="2" borderId="12" xfId="0" applyNumberFormat="1" applyFont="1" applyFill="1" applyBorder="1" applyAlignment="1">
      <alignment horizontal="center" vertical="top" wrapText="1"/>
    </xf>
    <xf numFmtId="0" fontId="1" fillId="2" borderId="12" xfId="0" applyFont="1" applyFill="1" applyBorder="1" applyAlignment="1">
      <alignment horizontal="center" vertical="top" wrapText="1"/>
    </xf>
    <xf numFmtId="4" fontId="1" fillId="2" borderId="12" xfId="0" applyNumberFormat="1" applyFont="1" applyFill="1" applyBorder="1" applyAlignment="1">
      <alignment horizontal="center" vertical="top" wrapText="1"/>
    </xf>
    <xf numFmtId="0" fontId="1" fillId="0" borderId="1" xfId="0" applyFont="1" applyBorder="1" applyAlignment="1">
      <alignment vertical="top" wrapText="1"/>
    </xf>
    <xf numFmtId="49"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4" fontId="1" fillId="0" borderId="1" xfId="0" applyNumberFormat="1" applyFont="1" applyBorder="1" applyAlignment="1">
      <alignment horizontal="center" vertical="top" wrapText="1"/>
    </xf>
    <xf numFmtId="0" fontId="1" fillId="4" borderId="1" xfId="0" applyFont="1" applyFill="1" applyBorder="1" applyAlignment="1">
      <alignment horizontal="center" vertical="top" wrapText="1"/>
    </xf>
    <xf numFmtId="4" fontId="1" fillId="5" borderId="1" xfId="0" applyNumberFormat="1" applyFont="1" applyFill="1" applyBorder="1" applyAlignment="1">
      <alignment horizontal="center" vertical="top" wrapText="1"/>
    </xf>
    <xf numFmtId="1"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top" wrapText="1"/>
    </xf>
    <xf numFmtId="0" fontId="7"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9" fillId="0" borderId="0" xfId="0" applyFont="1" applyAlignment="1">
      <alignment horizontal="left" vertical="center"/>
    </xf>
    <xf numFmtId="0" fontId="2" fillId="0" borderId="0" xfId="0" applyFont="1"/>
    <xf numFmtId="0" fontId="6" fillId="0" borderId="0" xfId="0" applyFont="1"/>
    <xf numFmtId="0" fontId="4" fillId="0" borderId="0" xfId="0" applyFont="1"/>
    <xf numFmtId="0" fontId="4" fillId="0" borderId="1" xfId="0" applyFont="1" applyBorder="1" applyAlignment="1">
      <alignment horizontal="center" vertical="top" wrapText="1"/>
    </xf>
    <xf numFmtId="0" fontId="6" fillId="0" borderId="1" xfId="0" applyFont="1" applyBorder="1" applyAlignment="1">
      <alignment horizontal="center" vertical="top"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5" fillId="0" borderId="1" xfId="0" applyFont="1" applyBorder="1" applyAlignment="1">
      <alignment horizontal="center" vertical="top" wrapText="1"/>
    </xf>
    <xf numFmtId="4" fontId="5" fillId="0" borderId="1" xfId="0" applyNumberFormat="1" applyFont="1" applyBorder="1" applyAlignment="1">
      <alignment horizontal="center" vertical="top" wrapText="1"/>
    </xf>
    <xf numFmtId="0" fontId="11" fillId="0" borderId="1" xfId="0" applyFont="1" applyBorder="1"/>
    <xf numFmtId="0" fontId="2" fillId="0" borderId="1" xfId="0" applyFont="1" applyBorder="1" applyAlignment="1">
      <alignment horizontal="center" wrapText="1"/>
    </xf>
    <xf numFmtId="0" fontId="1" fillId="0" borderId="1" xfId="0" applyFont="1" applyBorder="1" applyAlignment="1">
      <alignment horizontal="center" wrapText="1"/>
    </xf>
    <xf numFmtId="4" fontId="1" fillId="0" borderId="1" xfId="0" applyNumberFormat="1" applyFont="1" applyBorder="1" applyAlignment="1">
      <alignment horizontal="center" wrapText="1"/>
    </xf>
    <xf numFmtId="49" fontId="6" fillId="0" borderId="1" xfId="0" applyNumberFormat="1" applyFont="1" applyBorder="1" applyAlignment="1">
      <alignment horizontal="center" vertical="top" wrapText="1"/>
    </xf>
    <xf numFmtId="0" fontId="1" fillId="0" borderId="1" xfId="0" applyFont="1" applyBorder="1" applyAlignment="1">
      <alignment wrapText="1"/>
    </xf>
    <xf numFmtId="4" fontId="1" fillId="0" borderId="1" xfId="0" applyNumberFormat="1" applyFont="1" applyBorder="1" applyAlignment="1">
      <alignment wrapText="1"/>
    </xf>
    <xf numFmtId="0" fontId="2" fillId="0" borderId="0" xfId="0" applyFont="1" applyAlignment="1">
      <alignment horizontal="left"/>
    </xf>
    <xf numFmtId="0" fontId="6" fillId="0" borderId="0" xfId="0" applyFont="1" applyAlignment="1">
      <alignment horizontal="left"/>
    </xf>
    <xf numFmtId="0" fontId="13" fillId="0" borderId="0" xfId="0" applyFont="1" applyAlignment="1">
      <alignment vertical="center"/>
    </xf>
    <xf numFmtId="0" fontId="0" fillId="0" borderId="0" xfId="0" applyFont="1" applyAlignment="1"/>
    <xf numFmtId="0" fontId="5" fillId="0" borderId="0" xfId="0" applyFont="1" applyAlignment="1">
      <alignment horizontal="center"/>
    </xf>
    <xf numFmtId="0" fontId="7" fillId="0" borderId="0" xfId="0" applyFont="1" applyAlignment="1">
      <alignment horizontal="left" vertical="center" wrapText="1"/>
    </xf>
    <xf numFmtId="0" fontId="9" fillId="0" borderId="0" xfId="0" applyFont="1" applyAlignment="1">
      <alignment horizontal="left" vertical="center"/>
    </xf>
    <xf numFmtId="0" fontId="8" fillId="0" borderId="0" xfId="0" applyFont="1" applyAlignment="1">
      <alignment horizontal="left" vertical="center" wrapText="1"/>
    </xf>
    <xf numFmtId="49" fontId="1" fillId="2" borderId="3" xfId="0" applyNumberFormat="1" applyFont="1" applyFill="1" applyBorder="1" applyAlignment="1">
      <alignment horizontal="center" vertical="top" wrapText="1"/>
    </xf>
    <xf numFmtId="0" fontId="3" fillId="0" borderId="2" xfId="0" applyFont="1" applyBorder="1"/>
    <xf numFmtId="4" fontId="1" fillId="4" borderId="3" xfId="0" applyNumberFormat="1" applyFont="1" applyFill="1" applyBorder="1" applyAlignment="1">
      <alignment horizontal="center" vertical="top" wrapText="1"/>
    </xf>
    <xf numFmtId="0" fontId="1" fillId="2" borderId="3" xfId="0" applyFont="1" applyFill="1" applyBorder="1" applyAlignment="1">
      <alignment horizontal="center" vertical="top" wrapText="1"/>
    </xf>
    <xf numFmtId="4" fontId="1" fillId="2" borderId="3" xfId="0" applyNumberFormat="1" applyFont="1" applyFill="1" applyBorder="1" applyAlignment="1">
      <alignment horizontal="center" vertical="top" wrapText="1"/>
    </xf>
    <xf numFmtId="0" fontId="5" fillId="2" borderId="5" xfId="0" applyFont="1" applyFill="1" applyBorder="1" applyAlignment="1">
      <alignment horizontal="center"/>
    </xf>
    <xf numFmtId="0" fontId="3" fillId="0" borderId="6" xfId="0" applyFont="1" applyBorder="1"/>
    <xf numFmtId="0" fontId="3" fillId="0" borderId="7" xfId="0" applyFont="1" applyBorder="1"/>
    <xf numFmtId="0" fontId="4" fillId="2" borderId="3" xfId="0" applyFont="1" applyFill="1" applyBorder="1" applyAlignment="1">
      <alignment horizontal="center" vertical="top" wrapText="1"/>
    </xf>
    <xf numFmtId="0" fontId="4" fillId="2" borderId="9" xfId="0" applyFont="1" applyFill="1" applyBorder="1" applyAlignment="1">
      <alignment horizontal="center" vertical="top" wrapText="1"/>
    </xf>
    <xf numFmtId="0" fontId="3" fillId="0" borderId="10" xfId="0" applyFont="1" applyBorder="1"/>
    <xf numFmtId="0" fontId="3" fillId="0" borderId="11" xfId="0" applyFont="1" applyBorder="1"/>
    <xf numFmtId="0" fontId="1" fillId="2" borderId="3" xfId="0" applyFont="1" applyFill="1" applyBorder="1" applyAlignment="1">
      <alignment horizontal="left" vertical="top" wrapText="1"/>
    </xf>
    <xf numFmtId="0" fontId="4" fillId="0" borderId="3" xfId="0" applyFont="1" applyBorder="1" applyAlignment="1">
      <alignment horizontal="center" vertical="top" wrapText="1"/>
    </xf>
    <xf numFmtId="0" fontId="4" fillId="0" borderId="9" xfId="0" applyFont="1" applyBorder="1" applyAlignment="1">
      <alignment horizontal="center" vertical="top" wrapText="1"/>
    </xf>
    <xf numFmtId="4" fontId="5" fillId="0" borderId="3" xfId="0" applyNumberFormat="1" applyFont="1" applyBorder="1" applyAlignment="1">
      <alignment horizontal="center" wrapText="1"/>
    </xf>
    <xf numFmtId="0" fontId="3" fillId="0" borderId="4" xfId="0" applyFont="1" applyBorder="1"/>
    <xf numFmtId="0" fontId="5" fillId="0" borderId="3" xfId="0" applyFont="1" applyBorder="1" applyAlignment="1">
      <alignment horizontal="center" wrapText="1"/>
    </xf>
    <xf numFmtId="0" fontId="6" fillId="0" borderId="3" xfId="0" applyFont="1" applyBorder="1" applyAlignment="1">
      <alignment horizontal="center" vertical="top" wrapText="1"/>
    </xf>
    <xf numFmtId="16" fontId="6" fillId="0" borderId="3" xfId="0" applyNumberFormat="1" applyFont="1" applyBorder="1" applyAlignment="1">
      <alignment horizontal="center" vertical="top" wrapText="1"/>
    </xf>
    <xf numFmtId="0" fontId="2" fillId="0" borderId="3" xfId="0" applyFont="1" applyBorder="1" applyAlignment="1">
      <alignment horizontal="center" wrapText="1"/>
    </xf>
    <xf numFmtId="0" fontId="1" fillId="0" borderId="3" xfId="0" applyFont="1" applyBorder="1" applyAlignment="1">
      <alignment horizontal="center" wrapText="1"/>
    </xf>
    <xf numFmtId="0" fontId="14" fillId="0" borderId="0" xfId="0" applyFont="1" applyAlignment="1">
      <alignment horizontal="left" vertical="center"/>
    </xf>
    <xf numFmtId="0" fontId="2" fillId="0" borderId="0" xfId="0" applyFont="1" applyAlignment="1">
      <alignment horizontal="left"/>
    </xf>
    <xf numFmtId="0" fontId="12" fillId="0" borderId="0" xfId="0" applyFont="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0"/>
  <sheetViews>
    <sheetView topLeftCell="A19" workbookViewId="0">
      <selection activeCell="E40" sqref="E40"/>
    </sheetView>
  </sheetViews>
  <sheetFormatPr defaultColWidth="14.42578125" defaultRowHeight="15" customHeight="1" x14ac:dyDescent="0.25"/>
  <cols>
    <col min="1" max="1" width="89.42578125" customWidth="1"/>
    <col min="2" max="2" width="7.5703125" customWidth="1"/>
    <col min="3" max="3" width="8.5703125" customWidth="1"/>
    <col min="4" max="4" width="6.7109375" customWidth="1"/>
    <col min="5" max="5" width="18.28515625" customWidth="1"/>
    <col min="6" max="6" width="16" customWidth="1"/>
    <col min="7" max="7" width="15.85546875" customWidth="1"/>
    <col min="8" max="8" width="17.85546875" customWidth="1"/>
    <col min="9" max="9" width="10.7109375" customWidth="1"/>
    <col min="10" max="28" width="8.85546875" customWidth="1"/>
  </cols>
  <sheetData>
    <row r="1" spans="1:28" ht="22.5" customHeight="1" x14ac:dyDescent="0.25">
      <c r="A1" s="61" t="s">
        <v>0</v>
      </c>
      <c r="B1" s="62"/>
      <c r="C1" s="62"/>
      <c r="D1" s="62"/>
      <c r="E1" s="62"/>
      <c r="F1" s="62"/>
      <c r="G1" s="63"/>
      <c r="H1" s="2"/>
      <c r="I1" s="3"/>
      <c r="J1" s="3"/>
      <c r="K1" s="3"/>
      <c r="L1" s="3"/>
      <c r="M1" s="3"/>
      <c r="N1" s="3"/>
      <c r="O1" s="3"/>
      <c r="P1" s="3"/>
      <c r="Q1" s="3"/>
      <c r="R1" s="3"/>
      <c r="S1" s="3"/>
      <c r="T1" s="3"/>
      <c r="U1" s="3"/>
      <c r="V1" s="3"/>
      <c r="W1" s="3"/>
      <c r="X1" s="3"/>
      <c r="Y1" s="3"/>
      <c r="Z1" s="3"/>
      <c r="AA1" s="3"/>
      <c r="AB1" s="3"/>
    </row>
    <row r="2" spans="1:28" ht="23.25" customHeight="1" x14ac:dyDescent="0.25">
      <c r="A2" s="3"/>
      <c r="B2" s="3"/>
      <c r="C2" s="3"/>
      <c r="D2" s="3"/>
      <c r="E2" s="3"/>
      <c r="F2" s="3"/>
      <c r="G2" s="3"/>
      <c r="H2" s="3"/>
      <c r="I2" s="3"/>
      <c r="J2" s="3"/>
      <c r="K2" s="3"/>
      <c r="L2" s="3"/>
      <c r="M2" s="3"/>
      <c r="N2" s="3"/>
      <c r="O2" s="3"/>
      <c r="P2" s="3"/>
      <c r="Q2" s="3"/>
      <c r="R2" s="3"/>
      <c r="S2" s="3"/>
      <c r="T2" s="3"/>
      <c r="U2" s="3"/>
      <c r="V2" s="3"/>
      <c r="W2" s="3"/>
      <c r="X2" s="3"/>
      <c r="Y2" s="3"/>
      <c r="Z2" s="3"/>
      <c r="AA2" s="3"/>
      <c r="AB2" s="3"/>
    </row>
    <row r="3" spans="1:28" x14ac:dyDescent="0.25">
      <c r="A3" s="64" t="s">
        <v>1</v>
      </c>
      <c r="B3" s="64" t="s">
        <v>2</v>
      </c>
      <c r="C3" s="64" t="s">
        <v>3</v>
      </c>
      <c r="D3" s="64" t="s">
        <v>4</v>
      </c>
      <c r="E3" s="65" t="s">
        <v>5</v>
      </c>
      <c r="F3" s="66"/>
      <c r="G3" s="66"/>
      <c r="H3" s="67"/>
      <c r="I3" s="3"/>
      <c r="J3" s="3"/>
      <c r="K3" s="3"/>
      <c r="L3" s="3"/>
      <c r="M3" s="3"/>
      <c r="N3" s="3"/>
      <c r="O3" s="3"/>
      <c r="P3" s="3"/>
      <c r="Q3" s="3"/>
      <c r="R3" s="3"/>
      <c r="S3" s="3"/>
      <c r="T3" s="3"/>
      <c r="U3" s="3"/>
      <c r="V3" s="3"/>
      <c r="W3" s="3"/>
      <c r="X3" s="3"/>
      <c r="Y3" s="3"/>
      <c r="Z3" s="3"/>
      <c r="AA3" s="3"/>
      <c r="AB3" s="3"/>
    </row>
    <row r="4" spans="1:28" ht="36" x14ac:dyDescent="0.25">
      <c r="A4" s="57"/>
      <c r="B4" s="57"/>
      <c r="C4" s="57"/>
      <c r="D4" s="57"/>
      <c r="E4" s="4" t="s">
        <v>224</v>
      </c>
      <c r="F4" s="4" t="s">
        <v>225</v>
      </c>
      <c r="G4" s="4" t="s">
        <v>226</v>
      </c>
      <c r="H4" s="4" t="s">
        <v>6</v>
      </c>
      <c r="I4" s="3"/>
      <c r="J4" s="3"/>
      <c r="K4" s="3"/>
      <c r="L4" s="3"/>
      <c r="M4" s="3"/>
      <c r="N4" s="3"/>
      <c r="O4" s="3"/>
      <c r="P4" s="3"/>
      <c r="Q4" s="3"/>
      <c r="R4" s="3"/>
      <c r="S4" s="3"/>
      <c r="T4" s="3"/>
      <c r="U4" s="3"/>
      <c r="V4" s="3"/>
      <c r="W4" s="3"/>
      <c r="X4" s="3"/>
      <c r="Y4" s="3"/>
      <c r="Z4" s="3"/>
      <c r="AA4" s="3"/>
      <c r="AB4" s="3"/>
    </row>
    <row r="5" spans="1:28" ht="15.75" x14ac:dyDescent="0.25">
      <c r="A5" s="5">
        <v>1</v>
      </c>
      <c r="B5" s="5">
        <v>2</v>
      </c>
      <c r="C5" s="5">
        <v>3</v>
      </c>
      <c r="D5" s="6" t="s">
        <v>7</v>
      </c>
      <c r="E5" s="5">
        <v>4</v>
      </c>
      <c r="F5" s="5">
        <v>5</v>
      </c>
      <c r="G5" s="5">
        <v>6</v>
      </c>
      <c r="H5" s="5">
        <v>7</v>
      </c>
      <c r="I5" s="3"/>
      <c r="J5" s="3"/>
      <c r="K5" s="3"/>
      <c r="L5" s="3"/>
      <c r="M5" s="3"/>
      <c r="N5" s="3"/>
      <c r="O5" s="3"/>
      <c r="P5" s="3"/>
      <c r="Q5" s="3"/>
      <c r="R5" s="3"/>
      <c r="S5" s="3"/>
      <c r="T5" s="3"/>
      <c r="U5" s="3"/>
      <c r="V5" s="3"/>
      <c r="W5" s="3"/>
      <c r="X5" s="3"/>
      <c r="Y5" s="3"/>
      <c r="Z5" s="3"/>
      <c r="AA5" s="3"/>
      <c r="AB5" s="3"/>
    </row>
    <row r="6" spans="1:28" ht="18" x14ac:dyDescent="0.25">
      <c r="A6" s="7" t="s">
        <v>8</v>
      </c>
      <c r="B6" s="8" t="s">
        <v>9</v>
      </c>
      <c r="C6" s="5" t="s">
        <v>10</v>
      </c>
      <c r="D6" s="5" t="s">
        <v>10</v>
      </c>
      <c r="E6" s="9">
        <v>0</v>
      </c>
      <c r="F6" s="9"/>
      <c r="G6" s="9"/>
      <c r="H6" s="9"/>
      <c r="I6" s="10"/>
      <c r="J6" s="3"/>
      <c r="K6" s="3"/>
      <c r="L6" s="3"/>
      <c r="M6" s="3"/>
      <c r="N6" s="3"/>
      <c r="O6" s="3"/>
      <c r="P6" s="3"/>
      <c r="Q6" s="3"/>
      <c r="R6" s="3"/>
      <c r="S6" s="3"/>
      <c r="T6" s="3"/>
      <c r="U6" s="3"/>
      <c r="V6" s="3"/>
      <c r="W6" s="3"/>
      <c r="X6" s="3"/>
      <c r="Y6" s="3"/>
      <c r="Z6" s="3"/>
      <c r="AA6" s="3"/>
      <c r="AB6" s="3"/>
    </row>
    <row r="7" spans="1:28" ht="18.75" x14ac:dyDescent="0.25">
      <c r="A7" s="7" t="s">
        <v>11</v>
      </c>
      <c r="B7" s="8" t="s">
        <v>12</v>
      </c>
      <c r="C7" s="5" t="s">
        <v>10</v>
      </c>
      <c r="D7" s="5" t="s">
        <v>10</v>
      </c>
      <c r="E7" s="9" t="s">
        <v>181</v>
      </c>
      <c r="F7" s="9">
        <f t="shared" ref="F7:H7" si="0">F6+F8-F30</f>
        <v>0</v>
      </c>
      <c r="G7" s="9">
        <f t="shared" si="0"/>
        <v>0</v>
      </c>
      <c r="H7" s="9">
        <f t="shared" si="0"/>
        <v>0</v>
      </c>
      <c r="I7" s="3"/>
      <c r="J7" s="3"/>
      <c r="K7" s="3"/>
      <c r="L7" s="3"/>
      <c r="M7" s="3"/>
      <c r="N7" s="3"/>
      <c r="O7" s="3"/>
      <c r="P7" s="3"/>
      <c r="Q7" s="3"/>
      <c r="R7" s="3"/>
      <c r="S7" s="3"/>
      <c r="T7" s="3"/>
      <c r="U7" s="3"/>
      <c r="V7" s="3"/>
      <c r="W7" s="3"/>
      <c r="X7" s="3"/>
      <c r="Y7" s="3"/>
      <c r="Z7" s="3"/>
      <c r="AA7" s="3"/>
      <c r="AB7" s="3"/>
    </row>
    <row r="8" spans="1:28" ht="15.75" x14ac:dyDescent="0.25">
      <c r="A8" s="11" t="s">
        <v>13</v>
      </c>
      <c r="B8" s="12">
        <v>1000</v>
      </c>
      <c r="C8" s="13"/>
      <c r="D8" s="13"/>
      <c r="E8" s="14">
        <f t="shared" ref="E8:H8" si="1">E9+E10+E14+E15+E19+E20+E27</f>
        <v>42739639.170000002</v>
      </c>
      <c r="F8" s="14">
        <f t="shared" si="1"/>
        <v>35613553.909999996</v>
      </c>
      <c r="G8" s="14">
        <f t="shared" si="1"/>
        <v>36081636.869999997</v>
      </c>
      <c r="H8" s="14">
        <f t="shared" si="1"/>
        <v>0</v>
      </c>
      <c r="I8" s="3"/>
      <c r="J8" s="3"/>
      <c r="K8" s="3"/>
      <c r="L8" s="3"/>
      <c r="M8" s="3"/>
      <c r="N8" s="3"/>
      <c r="O8" s="3"/>
      <c r="P8" s="3"/>
      <c r="Q8" s="3"/>
      <c r="R8" s="3"/>
      <c r="S8" s="3"/>
      <c r="T8" s="3"/>
      <c r="U8" s="3"/>
      <c r="V8" s="3"/>
      <c r="W8" s="3"/>
      <c r="X8" s="3"/>
      <c r="Y8" s="3"/>
      <c r="Z8" s="3"/>
      <c r="AA8" s="3"/>
      <c r="AB8" s="3"/>
    </row>
    <row r="9" spans="1:28" ht="31.5" x14ac:dyDescent="0.25">
      <c r="A9" s="7" t="s">
        <v>14</v>
      </c>
      <c r="B9" s="8">
        <v>1100</v>
      </c>
      <c r="C9" s="5">
        <v>120</v>
      </c>
      <c r="D9" s="5"/>
      <c r="E9" s="15"/>
      <c r="F9" s="15"/>
      <c r="G9" s="15"/>
      <c r="H9" s="15"/>
      <c r="I9" s="3"/>
      <c r="J9" s="3"/>
      <c r="K9" s="3"/>
      <c r="L9" s="3"/>
      <c r="M9" s="3"/>
      <c r="N9" s="3"/>
      <c r="O9" s="3"/>
      <c r="P9" s="3"/>
      <c r="Q9" s="3"/>
      <c r="R9" s="3"/>
      <c r="S9" s="3"/>
      <c r="T9" s="3"/>
      <c r="U9" s="3"/>
      <c r="V9" s="3"/>
      <c r="W9" s="3"/>
      <c r="X9" s="3"/>
      <c r="Y9" s="3"/>
      <c r="Z9" s="3"/>
      <c r="AA9" s="3"/>
      <c r="AB9" s="3"/>
    </row>
    <row r="10" spans="1:28" ht="15.75" x14ac:dyDescent="0.25">
      <c r="A10" s="7" t="s">
        <v>15</v>
      </c>
      <c r="B10" s="8">
        <v>1200</v>
      </c>
      <c r="C10" s="5">
        <v>130</v>
      </c>
      <c r="D10" s="5"/>
      <c r="E10" s="15">
        <f>E11+E12</f>
        <v>42127339.170000002</v>
      </c>
      <c r="F10" s="15">
        <f t="shared" ref="F10:H10" si="2">F11+F12+F13</f>
        <v>35613553.909999996</v>
      </c>
      <c r="G10" s="15">
        <f t="shared" si="2"/>
        <v>36081636.869999997</v>
      </c>
      <c r="H10" s="15">
        <f t="shared" si="2"/>
        <v>0</v>
      </c>
      <c r="I10" s="3"/>
      <c r="J10" s="3"/>
      <c r="K10" s="3"/>
      <c r="L10" s="3"/>
      <c r="M10" s="3"/>
      <c r="N10" s="3"/>
      <c r="O10" s="3"/>
      <c r="P10" s="3"/>
      <c r="Q10" s="3"/>
      <c r="R10" s="3"/>
      <c r="S10" s="3"/>
      <c r="T10" s="3"/>
      <c r="U10" s="3"/>
      <c r="V10" s="3"/>
      <c r="W10" s="3"/>
      <c r="X10" s="3"/>
      <c r="Y10" s="3"/>
      <c r="Z10" s="3"/>
      <c r="AA10" s="3"/>
      <c r="AB10" s="3"/>
    </row>
    <row r="11" spans="1:28" ht="47.25" x14ac:dyDescent="0.25">
      <c r="A11" s="16" t="s">
        <v>16</v>
      </c>
      <c r="B11" s="17">
        <v>1210</v>
      </c>
      <c r="C11" s="18">
        <v>130</v>
      </c>
      <c r="D11" s="18">
        <v>131</v>
      </c>
      <c r="E11" s="19">
        <v>39041239.170000002</v>
      </c>
      <c r="F11" s="19">
        <v>35613553.909999996</v>
      </c>
      <c r="G11" s="19">
        <v>36081636.869999997</v>
      </c>
      <c r="H11" s="19"/>
      <c r="I11" s="3"/>
      <c r="J11" s="3"/>
      <c r="K11" s="3"/>
      <c r="L11" s="3"/>
      <c r="M11" s="3"/>
      <c r="N11" s="3"/>
      <c r="O11" s="3"/>
      <c r="P11" s="3"/>
      <c r="Q11" s="3"/>
      <c r="R11" s="3"/>
      <c r="S11" s="3"/>
      <c r="T11" s="3"/>
      <c r="U11" s="3"/>
      <c r="V11" s="3"/>
      <c r="W11" s="3"/>
      <c r="X11" s="3"/>
      <c r="Y11" s="3"/>
      <c r="Z11" s="3"/>
      <c r="AA11" s="3"/>
      <c r="AB11" s="3"/>
    </row>
    <row r="12" spans="1:28" ht="31.5" x14ac:dyDescent="0.25">
      <c r="A12" s="16" t="s">
        <v>17</v>
      </c>
      <c r="B12" s="17" t="s">
        <v>18</v>
      </c>
      <c r="C12" s="18">
        <v>130</v>
      </c>
      <c r="D12" s="18">
        <v>131</v>
      </c>
      <c r="E12" s="19">
        <v>3086100</v>
      </c>
      <c r="F12" s="19"/>
      <c r="G12" s="19"/>
      <c r="H12" s="19"/>
      <c r="I12" s="3"/>
      <c r="J12" s="3"/>
      <c r="K12" s="3"/>
      <c r="L12" s="3"/>
      <c r="M12" s="3"/>
      <c r="N12" s="3"/>
      <c r="O12" s="3"/>
      <c r="P12" s="3"/>
      <c r="Q12" s="3"/>
      <c r="R12" s="3"/>
      <c r="S12" s="3"/>
      <c r="T12" s="3"/>
      <c r="U12" s="3"/>
      <c r="V12" s="3"/>
      <c r="W12" s="3"/>
      <c r="X12" s="3"/>
      <c r="Y12" s="3"/>
      <c r="Z12" s="3"/>
      <c r="AA12" s="3"/>
      <c r="AB12" s="3"/>
    </row>
    <row r="13" spans="1:28" ht="15.75" x14ac:dyDescent="0.25">
      <c r="A13" s="16" t="s">
        <v>19</v>
      </c>
      <c r="B13" s="17" t="s">
        <v>20</v>
      </c>
      <c r="C13" s="18">
        <v>130</v>
      </c>
      <c r="D13" s="18">
        <v>139</v>
      </c>
      <c r="E13" s="19"/>
      <c r="F13" s="19"/>
      <c r="G13" s="19"/>
      <c r="H13" s="19"/>
      <c r="I13" s="3"/>
      <c r="J13" s="3"/>
      <c r="K13" s="3"/>
      <c r="L13" s="3"/>
      <c r="M13" s="3"/>
      <c r="N13" s="3"/>
      <c r="O13" s="3"/>
      <c r="P13" s="3"/>
      <c r="Q13" s="3"/>
      <c r="R13" s="3"/>
      <c r="S13" s="3"/>
      <c r="T13" s="3"/>
      <c r="U13" s="3"/>
      <c r="V13" s="3"/>
      <c r="W13" s="3"/>
      <c r="X13" s="3"/>
      <c r="Y13" s="3"/>
      <c r="Z13" s="3"/>
      <c r="AA13" s="3"/>
      <c r="AB13" s="3"/>
    </row>
    <row r="14" spans="1:28" ht="15.75" x14ac:dyDescent="0.25">
      <c r="A14" s="7" t="s">
        <v>21</v>
      </c>
      <c r="B14" s="8">
        <v>1300</v>
      </c>
      <c r="C14" s="5">
        <v>140</v>
      </c>
      <c r="D14" s="5"/>
      <c r="E14" s="15"/>
      <c r="F14" s="15"/>
      <c r="G14" s="15"/>
      <c r="H14" s="15"/>
      <c r="I14" s="3"/>
      <c r="J14" s="3"/>
      <c r="K14" s="3"/>
      <c r="L14" s="3"/>
      <c r="M14" s="3"/>
      <c r="N14" s="3"/>
      <c r="O14" s="3"/>
      <c r="P14" s="3"/>
      <c r="Q14" s="3"/>
      <c r="R14" s="3"/>
      <c r="S14" s="3"/>
      <c r="T14" s="3"/>
      <c r="U14" s="3"/>
      <c r="V14" s="3"/>
      <c r="W14" s="3"/>
      <c r="X14" s="3"/>
      <c r="Y14" s="3"/>
      <c r="Z14" s="3"/>
      <c r="AA14" s="3"/>
      <c r="AB14" s="3"/>
    </row>
    <row r="15" spans="1:28" ht="15.75" x14ac:dyDescent="0.25">
      <c r="A15" s="7" t="s">
        <v>22</v>
      </c>
      <c r="B15" s="8">
        <v>1400</v>
      </c>
      <c r="C15" s="5">
        <v>150</v>
      </c>
      <c r="D15" s="5"/>
      <c r="E15" s="15">
        <f>E16+E17+E18</f>
        <v>612300</v>
      </c>
      <c r="F15" s="15">
        <f t="shared" ref="F15:H15" si="3">F16+F17+F18</f>
        <v>0</v>
      </c>
      <c r="G15" s="15">
        <f t="shared" si="3"/>
        <v>0</v>
      </c>
      <c r="H15" s="15">
        <f t="shared" si="3"/>
        <v>0</v>
      </c>
      <c r="I15" s="3"/>
      <c r="J15" s="3"/>
      <c r="K15" s="3"/>
      <c r="L15" s="3"/>
      <c r="M15" s="3"/>
      <c r="N15" s="3"/>
      <c r="O15" s="3"/>
      <c r="P15" s="3"/>
      <c r="Q15" s="3"/>
      <c r="R15" s="3"/>
      <c r="S15" s="3"/>
      <c r="T15" s="3"/>
      <c r="U15" s="3"/>
      <c r="V15" s="3"/>
      <c r="W15" s="3"/>
      <c r="X15" s="3"/>
      <c r="Y15" s="3"/>
      <c r="Z15" s="3"/>
      <c r="AA15" s="3"/>
      <c r="AB15" s="3"/>
    </row>
    <row r="16" spans="1:28" ht="31.5" x14ac:dyDescent="0.25">
      <c r="A16" s="20" t="s">
        <v>23</v>
      </c>
      <c r="B16" s="21" t="s">
        <v>24</v>
      </c>
      <c r="C16" s="22">
        <v>150</v>
      </c>
      <c r="D16" s="22">
        <v>152</v>
      </c>
      <c r="E16" s="23">
        <v>512300</v>
      </c>
      <c r="F16" s="23"/>
      <c r="G16" s="23"/>
      <c r="H16" s="23"/>
      <c r="I16" s="3"/>
      <c r="J16" s="3"/>
      <c r="K16" s="3"/>
      <c r="L16" s="3"/>
      <c r="M16" s="3"/>
      <c r="N16" s="3"/>
      <c r="O16" s="3"/>
      <c r="P16" s="3"/>
      <c r="Q16" s="3"/>
      <c r="R16" s="3"/>
      <c r="S16" s="3"/>
      <c r="T16" s="3"/>
      <c r="U16" s="3"/>
      <c r="V16" s="3"/>
      <c r="W16" s="3"/>
      <c r="X16" s="3"/>
      <c r="Y16" s="3"/>
      <c r="Z16" s="3"/>
      <c r="AA16" s="3"/>
      <c r="AB16" s="3"/>
    </row>
    <row r="17" spans="1:28" ht="15.75" x14ac:dyDescent="0.25">
      <c r="A17" s="20" t="s">
        <v>25</v>
      </c>
      <c r="B17" s="21" t="s">
        <v>26</v>
      </c>
      <c r="C17" s="22">
        <v>150</v>
      </c>
      <c r="D17" s="22">
        <v>152</v>
      </c>
      <c r="E17" s="23"/>
      <c r="F17" s="23"/>
      <c r="G17" s="23"/>
      <c r="H17" s="23"/>
      <c r="I17" s="3"/>
      <c r="J17" s="3"/>
      <c r="K17" s="3"/>
      <c r="L17" s="3"/>
      <c r="M17" s="3"/>
      <c r="N17" s="3"/>
      <c r="O17" s="3"/>
      <c r="P17" s="3"/>
      <c r="Q17" s="3"/>
      <c r="R17" s="3"/>
      <c r="S17" s="3"/>
      <c r="T17" s="3"/>
      <c r="U17" s="3"/>
      <c r="V17" s="3"/>
      <c r="W17" s="3"/>
      <c r="X17" s="3"/>
      <c r="Y17" s="3"/>
      <c r="Z17" s="3"/>
      <c r="AA17" s="3"/>
      <c r="AB17" s="3"/>
    </row>
    <row r="18" spans="1:28" ht="39" customHeight="1" x14ac:dyDescent="0.25">
      <c r="A18" s="20" t="s">
        <v>27</v>
      </c>
      <c r="B18" s="21" t="s">
        <v>28</v>
      </c>
      <c r="C18" s="22">
        <v>150</v>
      </c>
      <c r="D18" s="22">
        <v>155</v>
      </c>
      <c r="E18" s="23">
        <v>100000</v>
      </c>
      <c r="F18" s="23"/>
      <c r="G18" s="23"/>
      <c r="H18" s="23"/>
      <c r="I18" s="3"/>
      <c r="J18" s="3"/>
      <c r="K18" s="3"/>
      <c r="L18" s="3"/>
      <c r="M18" s="3"/>
      <c r="N18" s="3"/>
      <c r="O18" s="3"/>
      <c r="P18" s="3"/>
      <c r="Q18" s="3"/>
      <c r="R18" s="3"/>
      <c r="S18" s="3"/>
      <c r="T18" s="3"/>
      <c r="U18" s="3"/>
      <c r="V18" s="3"/>
      <c r="W18" s="3"/>
      <c r="X18" s="3"/>
      <c r="Y18" s="3"/>
      <c r="Z18" s="3"/>
      <c r="AA18" s="3"/>
      <c r="AB18" s="3"/>
    </row>
    <row r="19" spans="1:28" ht="15.75" x14ac:dyDescent="0.25">
      <c r="A19" s="20" t="s">
        <v>29</v>
      </c>
      <c r="B19" s="21">
        <v>1500</v>
      </c>
      <c r="C19" s="22">
        <v>180</v>
      </c>
      <c r="D19" s="22"/>
      <c r="E19" s="15"/>
      <c r="F19" s="15"/>
      <c r="G19" s="15"/>
      <c r="H19" s="15"/>
      <c r="I19" s="3"/>
      <c r="J19" s="3"/>
      <c r="K19" s="3"/>
      <c r="L19" s="3"/>
      <c r="M19" s="3"/>
      <c r="N19" s="3"/>
      <c r="O19" s="3"/>
      <c r="P19" s="3"/>
      <c r="Q19" s="3"/>
      <c r="R19" s="3"/>
      <c r="S19" s="3"/>
      <c r="T19" s="3"/>
      <c r="U19" s="3"/>
      <c r="V19" s="3"/>
      <c r="W19" s="3"/>
      <c r="X19" s="3"/>
      <c r="Y19" s="3"/>
      <c r="Z19" s="3"/>
      <c r="AA19" s="3"/>
      <c r="AB19" s="3"/>
    </row>
    <row r="20" spans="1:28" ht="15.75" x14ac:dyDescent="0.25">
      <c r="A20" s="7" t="s">
        <v>30</v>
      </c>
      <c r="B20" s="8" t="s">
        <v>31</v>
      </c>
      <c r="C20" s="5"/>
      <c r="D20" s="5"/>
      <c r="E20" s="15">
        <f t="shared" ref="E20:H20" si="4">E22</f>
        <v>0</v>
      </c>
      <c r="F20" s="15">
        <f t="shared" si="4"/>
        <v>0</v>
      </c>
      <c r="G20" s="15">
        <f t="shared" si="4"/>
        <v>0</v>
      </c>
      <c r="H20" s="15">
        <f t="shared" si="4"/>
        <v>0</v>
      </c>
      <c r="I20" s="3"/>
      <c r="J20" s="3"/>
      <c r="K20" s="3"/>
      <c r="L20" s="3"/>
      <c r="M20" s="3"/>
      <c r="N20" s="3"/>
      <c r="O20" s="3"/>
      <c r="P20" s="3"/>
      <c r="Q20" s="3"/>
      <c r="R20" s="3"/>
      <c r="S20" s="3"/>
      <c r="T20" s="3"/>
      <c r="U20" s="3"/>
      <c r="V20" s="3"/>
      <c r="W20" s="3"/>
      <c r="X20" s="3"/>
      <c r="Y20" s="3"/>
      <c r="Z20" s="3"/>
      <c r="AA20" s="3"/>
      <c r="AB20" s="3"/>
    </row>
    <row r="21" spans="1:28" ht="15.75" customHeight="1" x14ac:dyDescent="0.25">
      <c r="A21" s="7" t="s">
        <v>32</v>
      </c>
      <c r="B21" s="8"/>
      <c r="C21" s="5"/>
      <c r="D21" s="5"/>
      <c r="E21" s="9"/>
      <c r="F21" s="9"/>
      <c r="G21" s="9"/>
      <c r="H21" s="9"/>
      <c r="I21" s="3"/>
      <c r="J21" s="3"/>
      <c r="K21" s="3"/>
      <c r="L21" s="3"/>
      <c r="M21" s="3"/>
      <c r="N21" s="3"/>
      <c r="O21" s="3"/>
      <c r="P21" s="3"/>
      <c r="Q21" s="3"/>
      <c r="R21" s="3"/>
      <c r="S21" s="3"/>
      <c r="T21" s="3"/>
      <c r="U21" s="3"/>
      <c r="V21" s="3"/>
      <c r="W21" s="3"/>
      <c r="X21" s="3"/>
      <c r="Y21" s="3"/>
      <c r="Z21" s="3"/>
      <c r="AA21" s="3"/>
      <c r="AB21" s="3"/>
    </row>
    <row r="22" spans="1:28" ht="15.75" customHeight="1" x14ac:dyDescent="0.25">
      <c r="A22" s="7" t="s">
        <v>33</v>
      </c>
      <c r="B22" s="8" t="s">
        <v>34</v>
      </c>
      <c r="C22" s="5">
        <v>400</v>
      </c>
      <c r="D22" s="5"/>
      <c r="E22" s="9">
        <f t="shared" ref="E22:H22" si="5">SUM(E23:E26)</f>
        <v>0</v>
      </c>
      <c r="F22" s="9">
        <f t="shared" si="5"/>
        <v>0</v>
      </c>
      <c r="G22" s="9">
        <f t="shared" si="5"/>
        <v>0</v>
      </c>
      <c r="H22" s="9">
        <f t="shared" si="5"/>
        <v>0</v>
      </c>
      <c r="I22" s="3"/>
      <c r="J22" s="3"/>
      <c r="K22" s="3"/>
      <c r="L22" s="3"/>
      <c r="M22" s="3"/>
      <c r="N22" s="3"/>
      <c r="O22" s="3"/>
      <c r="P22" s="3"/>
      <c r="Q22" s="3"/>
      <c r="R22" s="3"/>
      <c r="S22" s="3"/>
      <c r="T22" s="3"/>
      <c r="U22" s="3"/>
      <c r="V22" s="3"/>
      <c r="W22" s="3"/>
      <c r="X22" s="3"/>
      <c r="Y22" s="3"/>
      <c r="Z22" s="3"/>
      <c r="AA22" s="3"/>
      <c r="AB22" s="3"/>
    </row>
    <row r="23" spans="1:28" ht="15.75" customHeight="1" x14ac:dyDescent="0.25">
      <c r="A23" s="7" t="s">
        <v>35</v>
      </c>
      <c r="B23" s="8" t="s">
        <v>36</v>
      </c>
      <c r="C23" s="5">
        <v>410</v>
      </c>
      <c r="D23" s="5"/>
      <c r="E23" s="9"/>
      <c r="F23" s="9"/>
      <c r="G23" s="9"/>
      <c r="H23" s="9"/>
      <c r="I23" s="3"/>
      <c r="J23" s="3"/>
      <c r="K23" s="3"/>
      <c r="L23" s="3"/>
      <c r="M23" s="3"/>
      <c r="N23" s="3"/>
      <c r="O23" s="3"/>
      <c r="P23" s="3"/>
      <c r="Q23" s="3"/>
      <c r="R23" s="3"/>
      <c r="S23" s="3"/>
      <c r="T23" s="3"/>
      <c r="U23" s="3"/>
      <c r="V23" s="3"/>
      <c r="W23" s="3"/>
      <c r="X23" s="3"/>
      <c r="Y23" s="3"/>
      <c r="Z23" s="3"/>
      <c r="AA23" s="3"/>
      <c r="AB23" s="3"/>
    </row>
    <row r="24" spans="1:28" ht="15.75" customHeight="1" x14ac:dyDescent="0.25">
      <c r="A24" s="7" t="s">
        <v>37</v>
      </c>
      <c r="B24" s="8" t="s">
        <v>38</v>
      </c>
      <c r="C24" s="5">
        <v>420</v>
      </c>
      <c r="D24" s="5"/>
      <c r="E24" s="9"/>
      <c r="F24" s="9"/>
      <c r="G24" s="9"/>
      <c r="H24" s="9"/>
      <c r="I24" s="3"/>
      <c r="J24" s="3"/>
      <c r="K24" s="3"/>
      <c r="L24" s="3"/>
      <c r="M24" s="3"/>
      <c r="N24" s="3"/>
      <c r="O24" s="3"/>
      <c r="P24" s="3"/>
      <c r="Q24" s="3"/>
      <c r="R24" s="3"/>
      <c r="S24" s="3"/>
      <c r="T24" s="3"/>
      <c r="U24" s="3"/>
      <c r="V24" s="3"/>
      <c r="W24" s="3"/>
      <c r="X24" s="3"/>
      <c r="Y24" s="3"/>
      <c r="Z24" s="3"/>
      <c r="AA24" s="3"/>
      <c r="AB24" s="3"/>
    </row>
    <row r="25" spans="1:28" ht="15.75" customHeight="1" x14ac:dyDescent="0.25">
      <c r="A25" s="7" t="s">
        <v>39</v>
      </c>
      <c r="B25" s="8" t="s">
        <v>40</v>
      </c>
      <c r="C25" s="5">
        <v>430</v>
      </c>
      <c r="D25" s="5"/>
      <c r="E25" s="9"/>
      <c r="F25" s="9"/>
      <c r="G25" s="9"/>
      <c r="H25" s="9"/>
      <c r="I25" s="3"/>
      <c r="J25" s="3"/>
      <c r="K25" s="3"/>
      <c r="L25" s="3"/>
      <c r="M25" s="3"/>
      <c r="N25" s="3"/>
      <c r="O25" s="3"/>
      <c r="P25" s="3"/>
      <c r="Q25" s="3"/>
      <c r="R25" s="3"/>
      <c r="S25" s="3"/>
      <c r="T25" s="3"/>
      <c r="U25" s="3"/>
      <c r="V25" s="3"/>
      <c r="W25" s="3"/>
      <c r="X25" s="3"/>
      <c r="Y25" s="3"/>
      <c r="Z25" s="3"/>
      <c r="AA25" s="3"/>
      <c r="AB25" s="3"/>
    </row>
    <row r="26" spans="1:28" ht="15.75" customHeight="1" x14ac:dyDescent="0.25">
      <c r="A26" s="7" t="s">
        <v>41</v>
      </c>
      <c r="B26" s="8" t="s">
        <v>42</v>
      </c>
      <c r="C26" s="5">
        <v>440</v>
      </c>
      <c r="D26" s="5"/>
      <c r="E26" s="9"/>
      <c r="F26" s="9"/>
      <c r="G26" s="9"/>
      <c r="H26" s="9"/>
      <c r="I26" s="3"/>
      <c r="J26" s="3"/>
      <c r="K26" s="3"/>
      <c r="L26" s="3"/>
      <c r="M26" s="3"/>
      <c r="N26" s="3"/>
      <c r="O26" s="3"/>
      <c r="P26" s="3"/>
      <c r="Q26" s="3"/>
      <c r="R26" s="3"/>
      <c r="S26" s="3"/>
      <c r="T26" s="3"/>
      <c r="U26" s="3"/>
      <c r="V26" s="3"/>
      <c r="W26" s="3"/>
      <c r="X26" s="3"/>
      <c r="Y26" s="3"/>
      <c r="Z26" s="3"/>
      <c r="AA26" s="3"/>
      <c r="AB26" s="3"/>
    </row>
    <row r="27" spans="1:28" ht="15.75" customHeight="1" x14ac:dyDescent="0.25">
      <c r="A27" s="7" t="s">
        <v>43</v>
      </c>
      <c r="B27" s="8" t="s">
        <v>44</v>
      </c>
      <c r="C27" s="5" t="s">
        <v>10</v>
      </c>
      <c r="D27" s="24"/>
      <c r="E27" s="15">
        <f t="shared" ref="E27:H27" si="6">E28</f>
        <v>0</v>
      </c>
      <c r="F27" s="15">
        <f t="shared" si="6"/>
        <v>0</v>
      </c>
      <c r="G27" s="15">
        <f t="shared" si="6"/>
        <v>0</v>
      </c>
      <c r="H27" s="15">
        <f t="shared" si="6"/>
        <v>0</v>
      </c>
      <c r="I27" s="3"/>
      <c r="J27" s="3"/>
      <c r="K27" s="3"/>
      <c r="L27" s="3"/>
      <c r="M27" s="3"/>
      <c r="N27" s="3"/>
      <c r="O27" s="3"/>
      <c r="P27" s="3"/>
      <c r="Q27" s="3"/>
      <c r="R27" s="3"/>
      <c r="S27" s="3"/>
      <c r="T27" s="3"/>
      <c r="U27" s="3"/>
      <c r="V27" s="3"/>
      <c r="W27" s="3"/>
      <c r="X27" s="3"/>
      <c r="Y27" s="3"/>
      <c r="Z27" s="3"/>
      <c r="AA27" s="3"/>
      <c r="AB27" s="3"/>
    </row>
    <row r="28" spans="1:28" ht="15.75" customHeight="1" x14ac:dyDescent="0.25">
      <c r="A28" s="7" t="s">
        <v>45</v>
      </c>
      <c r="B28" s="56" t="s">
        <v>46</v>
      </c>
      <c r="C28" s="59">
        <v>510</v>
      </c>
      <c r="D28" s="59"/>
      <c r="E28" s="60"/>
      <c r="F28" s="60"/>
      <c r="G28" s="60"/>
      <c r="H28" s="60"/>
      <c r="I28" s="3"/>
      <c r="J28" s="3"/>
      <c r="K28" s="3"/>
      <c r="L28" s="3"/>
      <c r="M28" s="3"/>
      <c r="N28" s="3"/>
      <c r="O28" s="3"/>
      <c r="P28" s="3"/>
      <c r="Q28" s="3"/>
      <c r="R28" s="3"/>
      <c r="S28" s="3"/>
      <c r="T28" s="3"/>
      <c r="U28" s="3"/>
      <c r="V28" s="3"/>
      <c r="W28" s="3"/>
      <c r="X28" s="3"/>
      <c r="Y28" s="3"/>
      <c r="Z28" s="3"/>
      <c r="AA28" s="3"/>
      <c r="AB28" s="3"/>
    </row>
    <row r="29" spans="1:28" ht="15.75" customHeight="1" x14ac:dyDescent="0.25">
      <c r="A29" s="7" t="s">
        <v>47</v>
      </c>
      <c r="B29" s="57"/>
      <c r="C29" s="57"/>
      <c r="D29" s="57"/>
      <c r="E29" s="57"/>
      <c r="F29" s="57"/>
      <c r="G29" s="57"/>
      <c r="H29" s="57"/>
      <c r="I29" s="3"/>
      <c r="J29" s="3"/>
      <c r="K29" s="3"/>
      <c r="L29" s="3"/>
      <c r="M29" s="3"/>
      <c r="N29" s="3"/>
      <c r="O29" s="3"/>
      <c r="P29" s="3"/>
      <c r="Q29" s="3"/>
      <c r="R29" s="3"/>
      <c r="S29" s="3"/>
      <c r="T29" s="3"/>
      <c r="U29" s="3"/>
      <c r="V29" s="3"/>
      <c r="W29" s="3"/>
      <c r="X29" s="3"/>
      <c r="Y29" s="3"/>
      <c r="Z29" s="3"/>
      <c r="AA29" s="3"/>
      <c r="AB29" s="3"/>
    </row>
    <row r="30" spans="1:28" ht="15.75" customHeight="1" x14ac:dyDescent="0.25">
      <c r="A30" s="11" t="s">
        <v>48</v>
      </c>
      <c r="B30" s="12">
        <v>2000</v>
      </c>
      <c r="C30" s="13" t="s">
        <v>10</v>
      </c>
      <c r="D30" s="13"/>
      <c r="E30" s="14">
        <f t="shared" ref="E30:H30" si="7">E31+E45+E51+E55+E62+E64+E80</f>
        <v>42739639.170000002</v>
      </c>
      <c r="F30" s="14">
        <f t="shared" si="7"/>
        <v>35613553.909999996</v>
      </c>
      <c r="G30" s="14">
        <f t="shared" si="7"/>
        <v>36081636.869999997</v>
      </c>
      <c r="H30" s="14">
        <f t="shared" si="7"/>
        <v>0</v>
      </c>
      <c r="I30" s="3"/>
      <c r="J30" s="3"/>
      <c r="K30" s="3"/>
      <c r="L30" s="3"/>
      <c r="M30" s="3"/>
      <c r="N30" s="3"/>
      <c r="O30" s="3"/>
      <c r="P30" s="3"/>
      <c r="Q30" s="3"/>
      <c r="R30" s="3"/>
      <c r="S30" s="3"/>
      <c r="T30" s="3"/>
      <c r="U30" s="3"/>
      <c r="V30" s="3"/>
      <c r="W30" s="3"/>
      <c r="X30" s="3"/>
      <c r="Y30" s="3"/>
      <c r="Z30" s="3"/>
      <c r="AA30" s="3"/>
      <c r="AB30" s="3"/>
    </row>
    <row r="31" spans="1:28" ht="15" customHeight="1" x14ac:dyDescent="0.25">
      <c r="A31" s="68" t="s">
        <v>49</v>
      </c>
      <c r="B31" s="56">
        <v>2100</v>
      </c>
      <c r="C31" s="59" t="s">
        <v>10</v>
      </c>
      <c r="D31" s="59"/>
      <c r="E31" s="58">
        <f>E33+E36+E40+E41+E42+E43</f>
        <v>30020353.169999998</v>
      </c>
      <c r="F31" s="58">
        <f>F33+F36+F40+F41+F42+F43</f>
        <v>22902712.079999998</v>
      </c>
      <c r="G31" s="58">
        <f>G33+G36+G40+G41+G42+G43</f>
        <v>23056037.849999998</v>
      </c>
      <c r="H31" s="58">
        <f t="shared" ref="H31" si="8">H33+H36+H37+H40+H41+H42+H43</f>
        <v>0</v>
      </c>
      <c r="I31" s="3"/>
      <c r="J31" s="3"/>
      <c r="K31" s="3"/>
      <c r="L31" s="3"/>
      <c r="M31" s="3"/>
      <c r="N31" s="3"/>
      <c r="O31" s="3"/>
      <c r="P31" s="3"/>
      <c r="Q31" s="3"/>
      <c r="R31" s="3"/>
      <c r="S31" s="3"/>
      <c r="T31" s="3"/>
      <c r="U31" s="3"/>
      <c r="V31" s="3"/>
      <c r="W31" s="3"/>
      <c r="X31" s="3"/>
      <c r="Y31" s="3"/>
      <c r="Z31" s="3"/>
      <c r="AA31" s="3"/>
      <c r="AB31" s="3"/>
    </row>
    <row r="32" spans="1:28" ht="18.75" customHeight="1" x14ac:dyDescent="0.25">
      <c r="A32" s="57"/>
      <c r="B32" s="57"/>
      <c r="C32" s="57"/>
      <c r="D32" s="57"/>
      <c r="E32" s="57"/>
      <c r="F32" s="57"/>
      <c r="G32" s="57"/>
      <c r="H32" s="57"/>
      <c r="I32" s="3"/>
      <c r="J32" s="3"/>
      <c r="K32" s="3"/>
      <c r="L32" s="3"/>
      <c r="M32" s="3"/>
      <c r="N32" s="3"/>
      <c r="O32" s="3"/>
      <c r="P32" s="3"/>
      <c r="Q32" s="3"/>
      <c r="R32" s="3"/>
      <c r="S32" s="3"/>
      <c r="T32" s="3"/>
      <c r="U32" s="3"/>
      <c r="V32" s="3"/>
      <c r="W32" s="3"/>
      <c r="X32" s="3"/>
      <c r="Y32" s="3"/>
      <c r="Z32" s="3"/>
      <c r="AA32" s="3"/>
      <c r="AB32" s="3"/>
    </row>
    <row r="33" spans="1:28" ht="18" customHeight="1" x14ac:dyDescent="0.25">
      <c r="A33" s="7" t="s">
        <v>50</v>
      </c>
      <c r="B33" s="8">
        <v>2110</v>
      </c>
      <c r="C33" s="5">
        <v>111</v>
      </c>
      <c r="D33" s="5" t="s">
        <v>51</v>
      </c>
      <c r="E33" s="25">
        <f>E34+E37+E35</f>
        <v>30020353.169999998</v>
      </c>
      <c r="F33" s="25">
        <f>F34+F35+F37</f>
        <v>22902712.079999998</v>
      </c>
      <c r="G33" s="25">
        <f>G34+G35+G37</f>
        <v>23056037.849999998</v>
      </c>
      <c r="H33" s="25">
        <f t="shared" ref="H33" si="9">H34+H35</f>
        <v>0</v>
      </c>
      <c r="I33" s="3"/>
      <c r="J33" s="3"/>
      <c r="K33" s="3"/>
      <c r="L33" s="3"/>
      <c r="M33" s="3"/>
      <c r="N33" s="3"/>
      <c r="O33" s="3"/>
      <c r="P33" s="3"/>
      <c r="Q33" s="3"/>
      <c r="R33" s="3"/>
      <c r="S33" s="3"/>
      <c r="T33" s="3"/>
      <c r="U33" s="3"/>
      <c r="V33" s="3"/>
      <c r="W33" s="3"/>
      <c r="X33" s="3"/>
      <c r="Y33" s="3"/>
      <c r="Z33" s="3"/>
      <c r="AA33" s="3"/>
      <c r="AB33" s="3"/>
    </row>
    <row r="34" spans="1:28" ht="15.75" customHeight="1" x14ac:dyDescent="0.25">
      <c r="A34" s="7" t="s">
        <v>52</v>
      </c>
      <c r="B34" s="8" t="s">
        <v>53</v>
      </c>
      <c r="C34" s="5">
        <v>111</v>
      </c>
      <c r="D34" s="5">
        <v>211</v>
      </c>
      <c r="E34" s="9">
        <v>23057106.899999999</v>
      </c>
      <c r="F34" s="9">
        <v>17590407.18</v>
      </c>
      <c r="G34" s="9">
        <v>17708168.899999999</v>
      </c>
      <c r="H34" s="9"/>
      <c r="I34" s="3"/>
      <c r="J34" s="3"/>
      <c r="K34" s="3"/>
      <c r="L34" s="3"/>
      <c r="M34" s="3"/>
      <c r="N34" s="3"/>
      <c r="O34" s="3"/>
      <c r="P34" s="3"/>
      <c r="Q34" s="3"/>
      <c r="R34" s="3"/>
      <c r="S34" s="3"/>
      <c r="T34" s="3"/>
      <c r="U34" s="3"/>
      <c r="V34" s="3"/>
      <c r="W34" s="3"/>
      <c r="X34" s="3"/>
      <c r="Y34" s="3"/>
      <c r="Z34" s="3"/>
      <c r="AA34" s="3"/>
      <c r="AB34" s="3"/>
    </row>
    <row r="35" spans="1:28" ht="15.75" customHeight="1" x14ac:dyDescent="0.25">
      <c r="A35" s="7" t="s">
        <v>54</v>
      </c>
      <c r="B35" s="8" t="s">
        <v>55</v>
      </c>
      <c r="C35" s="5">
        <v>111</v>
      </c>
      <c r="D35" s="5">
        <v>266</v>
      </c>
      <c r="E35" s="9"/>
      <c r="F35" s="9"/>
      <c r="G35" s="9"/>
      <c r="H35" s="9"/>
      <c r="I35" s="3"/>
      <c r="J35" s="3"/>
      <c r="K35" s="3"/>
      <c r="L35" s="3"/>
      <c r="M35" s="3"/>
      <c r="N35" s="3"/>
      <c r="O35" s="3"/>
      <c r="P35" s="3"/>
      <c r="Q35" s="3"/>
      <c r="R35" s="3"/>
      <c r="S35" s="3"/>
      <c r="T35" s="3"/>
      <c r="U35" s="3"/>
      <c r="V35" s="3"/>
      <c r="W35" s="3"/>
      <c r="X35" s="3"/>
      <c r="Y35" s="3"/>
      <c r="Z35" s="3"/>
      <c r="AA35" s="3"/>
      <c r="AB35" s="3"/>
    </row>
    <row r="36" spans="1:28" ht="15.75" customHeight="1" x14ac:dyDescent="0.25">
      <c r="A36" s="7" t="s">
        <v>56</v>
      </c>
      <c r="B36" s="8">
        <v>2130</v>
      </c>
      <c r="C36" s="5">
        <v>113</v>
      </c>
      <c r="D36" s="5"/>
      <c r="E36" s="25"/>
      <c r="F36" s="25"/>
      <c r="G36" s="25"/>
      <c r="H36" s="25"/>
      <c r="I36" s="3"/>
      <c r="J36" s="3"/>
      <c r="K36" s="3"/>
      <c r="L36" s="3"/>
      <c r="M36" s="3"/>
      <c r="N36" s="3"/>
      <c r="O36" s="3"/>
      <c r="P36" s="3"/>
      <c r="Q36" s="3"/>
      <c r="R36" s="3"/>
      <c r="S36" s="3"/>
      <c r="T36" s="3"/>
      <c r="U36" s="3"/>
      <c r="V36" s="3"/>
      <c r="W36" s="3"/>
      <c r="X36" s="3"/>
      <c r="Y36" s="3"/>
      <c r="Z36" s="3"/>
      <c r="AA36" s="3"/>
      <c r="AB36" s="3"/>
    </row>
    <row r="37" spans="1:28" ht="15.75" customHeight="1" x14ac:dyDescent="0.25">
      <c r="A37" s="7" t="s">
        <v>57</v>
      </c>
      <c r="B37" s="8">
        <v>2140</v>
      </c>
      <c r="C37" s="5">
        <v>119</v>
      </c>
      <c r="D37" s="5" t="s">
        <v>51</v>
      </c>
      <c r="E37" s="25">
        <f t="shared" ref="E37:H37" si="10">E38+E39</f>
        <v>6963246.2699999996</v>
      </c>
      <c r="F37" s="25">
        <f t="shared" si="10"/>
        <v>5312304.9000000004</v>
      </c>
      <c r="G37" s="25">
        <f t="shared" si="10"/>
        <v>5347868.95</v>
      </c>
      <c r="H37" s="25">
        <f t="shared" si="10"/>
        <v>0</v>
      </c>
      <c r="I37" s="3"/>
      <c r="J37" s="3"/>
      <c r="K37" s="3"/>
      <c r="L37" s="3"/>
      <c r="M37" s="3"/>
      <c r="N37" s="3"/>
      <c r="O37" s="3"/>
      <c r="P37" s="3"/>
      <c r="Q37" s="3"/>
      <c r="R37" s="3"/>
      <c r="S37" s="3"/>
      <c r="T37" s="3"/>
      <c r="U37" s="3"/>
      <c r="V37" s="3"/>
      <c r="W37" s="3"/>
      <c r="X37" s="3"/>
      <c r="Y37" s="3"/>
      <c r="Z37" s="3"/>
      <c r="AA37" s="3"/>
      <c r="AB37" s="3"/>
    </row>
    <row r="38" spans="1:28" ht="15.75" customHeight="1" x14ac:dyDescent="0.25">
      <c r="A38" s="7" t="s">
        <v>58</v>
      </c>
      <c r="B38" s="8">
        <v>2141</v>
      </c>
      <c r="C38" s="5">
        <v>119</v>
      </c>
      <c r="D38" s="5">
        <v>213</v>
      </c>
      <c r="E38" s="9">
        <v>6963246.2699999996</v>
      </c>
      <c r="F38" s="9">
        <v>5312304.9000000004</v>
      </c>
      <c r="G38" s="9">
        <v>5347868.95</v>
      </c>
      <c r="H38" s="9"/>
      <c r="I38" s="3"/>
      <c r="J38" s="3"/>
      <c r="K38" s="3"/>
      <c r="L38" s="3"/>
      <c r="M38" s="3"/>
      <c r="N38" s="3"/>
      <c r="O38" s="3"/>
      <c r="P38" s="3"/>
      <c r="Q38" s="3"/>
      <c r="R38" s="3"/>
      <c r="S38" s="3"/>
      <c r="T38" s="3"/>
      <c r="U38" s="3"/>
      <c r="V38" s="3"/>
      <c r="W38" s="3"/>
      <c r="X38" s="3"/>
      <c r="Y38" s="3"/>
      <c r="Z38" s="3"/>
      <c r="AA38" s="3"/>
      <c r="AB38" s="3"/>
    </row>
    <row r="39" spans="1:28" ht="15.75" customHeight="1" x14ac:dyDescent="0.25">
      <c r="A39" s="7" t="s">
        <v>59</v>
      </c>
      <c r="B39" s="8">
        <v>2142</v>
      </c>
      <c r="C39" s="5">
        <v>119</v>
      </c>
      <c r="D39" s="5"/>
      <c r="E39" s="9"/>
      <c r="F39" s="9"/>
      <c r="G39" s="9"/>
      <c r="H39" s="9"/>
      <c r="I39" s="3"/>
      <c r="J39" s="3"/>
      <c r="K39" s="3"/>
      <c r="L39" s="3"/>
      <c r="M39" s="3"/>
      <c r="N39" s="3"/>
      <c r="O39" s="3"/>
      <c r="P39" s="3"/>
      <c r="Q39" s="3"/>
      <c r="R39" s="3"/>
      <c r="S39" s="3"/>
      <c r="T39" s="3"/>
      <c r="U39" s="3"/>
      <c r="V39" s="3"/>
      <c r="W39" s="3"/>
      <c r="X39" s="3"/>
      <c r="Y39" s="3"/>
      <c r="Z39" s="3"/>
      <c r="AA39" s="3"/>
      <c r="AB39" s="3"/>
    </row>
    <row r="40" spans="1:28" ht="15.75" customHeight="1" x14ac:dyDescent="0.25">
      <c r="A40" s="7" t="s">
        <v>60</v>
      </c>
      <c r="B40" s="8">
        <v>2150</v>
      </c>
      <c r="C40" s="5">
        <v>131</v>
      </c>
      <c r="D40" s="5"/>
      <c r="E40" s="25"/>
      <c r="F40" s="25"/>
      <c r="G40" s="25"/>
      <c r="H40" s="25"/>
      <c r="I40" s="3"/>
      <c r="J40" s="3"/>
      <c r="K40" s="3"/>
      <c r="L40" s="3"/>
      <c r="M40" s="3"/>
      <c r="N40" s="3"/>
      <c r="O40" s="3"/>
      <c r="P40" s="3"/>
      <c r="Q40" s="3"/>
      <c r="R40" s="3"/>
      <c r="S40" s="3"/>
      <c r="T40" s="3"/>
      <c r="U40" s="3"/>
      <c r="V40" s="3"/>
      <c r="W40" s="3"/>
      <c r="X40" s="3"/>
      <c r="Y40" s="3"/>
      <c r="Z40" s="3"/>
      <c r="AA40" s="3"/>
      <c r="AB40" s="3"/>
    </row>
    <row r="41" spans="1:28" ht="15.75" customHeight="1" x14ac:dyDescent="0.25">
      <c r="A41" s="20" t="s">
        <v>61</v>
      </c>
      <c r="B41" s="21" t="s">
        <v>62</v>
      </c>
      <c r="C41" s="22">
        <v>133</v>
      </c>
      <c r="D41" s="5"/>
      <c r="E41" s="25"/>
      <c r="F41" s="25"/>
      <c r="G41" s="25"/>
      <c r="H41" s="25"/>
      <c r="I41" s="3"/>
      <c r="J41" s="3"/>
      <c r="K41" s="3"/>
      <c r="L41" s="3"/>
      <c r="M41" s="3"/>
      <c r="N41" s="3"/>
      <c r="O41" s="3"/>
      <c r="P41" s="3"/>
      <c r="Q41" s="3"/>
      <c r="R41" s="3"/>
      <c r="S41" s="3"/>
      <c r="T41" s="3"/>
      <c r="U41" s="3"/>
      <c r="V41" s="3"/>
      <c r="W41" s="3"/>
      <c r="X41" s="3"/>
      <c r="Y41" s="3"/>
      <c r="Z41" s="3"/>
      <c r="AA41" s="3"/>
      <c r="AB41" s="3"/>
    </row>
    <row r="42" spans="1:28" ht="15.75" customHeight="1" x14ac:dyDescent="0.25">
      <c r="A42" s="7" t="s">
        <v>63</v>
      </c>
      <c r="B42" s="8" t="s">
        <v>64</v>
      </c>
      <c r="C42" s="5">
        <v>134</v>
      </c>
      <c r="D42" s="5"/>
      <c r="E42" s="25"/>
      <c r="F42" s="25"/>
      <c r="G42" s="25"/>
      <c r="H42" s="25"/>
      <c r="I42" s="3"/>
      <c r="J42" s="3"/>
      <c r="K42" s="3"/>
      <c r="L42" s="3"/>
      <c r="M42" s="3"/>
      <c r="N42" s="3"/>
      <c r="O42" s="3"/>
      <c r="P42" s="3"/>
      <c r="Q42" s="3"/>
      <c r="R42" s="3"/>
      <c r="S42" s="3"/>
      <c r="T42" s="3"/>
      <c r="U42" s="3"/>
      <c r="V42" s="3"/>
      <c r="W42" s="3"/>
      <c r="X42" s="3"/>
      <c r="Y42" s="3"/>
      <c r="Z42" s="3"/>
      <c r="AA42" s="3"/>
      <c r="AB42" s="3"/>
    </row>
    <row r="43" spans="1:28" ht="15.75" customHeight="1" x14ac:dyDescent="0.25">
      <c r="A43" s="7" t="s">
        <v>65</v>
      </c>
      <c r="B43" s="8" t="s">
        <v>66</v>
      </c>
      <c r="C43" s="5">
        <v>139</v>
      </c>
      <c r="D43" s="5"/>
      <c r="E43" s="25"/>
      <c r="F43" s="25"/>
      <c r="G43" s="25"/>
      <c r="H43" s="25"/>
      <c r="I43" s="3"/>
      <c r="J43" s="3"/>
      <c r="K43" s="3"/>
      <c r="L43" s="3"/>
      <c r="M43" s="3"/>
      <c r="N43" s="3"/>
      <c r="O43" s="3"/>
      <c r="P43" s="3"/>
      <c r="Q43" s="3"/>
      <c r="R43" s="3"/>
      <c r="S43" s="3"/>
      <c r="T43" s="3"/>
      <c r="U43" s="3"/>
      <c r="V43" s="3"/>
      <c r="W43" s="3"/>
      <c r="X43" s="3"/>
      <c r="Y43" s="3"/>
      <c r="Z43" s="3"/>
      <c r="AA43" s="3"/>
      <c r="AB43" s="3"/>
    </row>
    <row r="44" spans="1:28" ht="15.75" customHeight="1" x14ac:dyDescent="0.25">
      <c r="A44" s="7" t="s">
        <v>67</v>
      </c>
      <c r="B44" s="8" t="s">
        <v>68</v>
      </c>
      <c r="C44" s="5">
        <v>139</v>
      </c>
      <c r="D44" s="5"/>
      <c r="E44" s="9"/>
      <c r="F44" s="9"/>
      <c r="G44" s="9"/>
      <c r="H44" s="9"/>
      <c r="I44" s="3"/>
      <c r="J44" s="3"/>
      <c r="K44" s="3"/>
      <c r="L44" s="3"/>
      <c r="M44" s="3"/>
      <c r="N44" s="3"/>
      <c r="O44" s="3"/>
      <c r="P44" s="3"/>
      <c r="Q44" s="3"/>
      <c r="R44" s="3"/>
      <c r="S44" s="3"/>
      <c r="T44" s="3"/>
      <c r="U44" s="3"/>
      <c r="V44" s="3"/>
      <c r="W44" s="3"/>
      <c r="X44" s="3"/>
      <c r="Y44" s="3"/>
      <c r="Z44" s="3"/>
      <c r="AA44" s="3"/>
      <c r="AB44" s="3"/>
    </row>
    <row r="45" spans="1:28" ht="15.75" customHeight="1" x14ac:dyDescent="0.25">
      <c r="A45" s="7" t="s">
        <v>69</v>
      </c>
      <c r="B45" s="8">
        <v>2200</v>
      </c>
      <c r="C45" s="5">
        <v>300</v>
      </c>
      <c r="D45" s="5" t="s">
        <v>51</v>
      </c>
      <c r="E45" s="15">
        <f t="shared" ref="E45:H45" si="11">SUM(E46:E50)</f>
        <v>0</v>
      </c>
      <c r="F45" s="15">
        <f t="shared" si="11"/>
        <v>0</v>
      </c>
      <c r="G45" s="15">
        <f t="shared" si="11"/>
        <v>0</v>
      </c>
      <c r="H45" s="15">
        <f t="shared" si="11"/>
        <v>0</v>
      </c>
      <c r="I45" s="3"/>
      <c r="J45" s="3"/>
      <c r="K45" s="3"/>
      <c r="L45" s="3"/>
      <c r="M45" s="3"/>
      <c r="N45" s="3"/>
      <c r="O45" s="3"/>
      <c r="P45" s="3"/>
      <c r="Q45" s="3"/>
      <c r="R45" s="3"/>
      <c r="S45" s="3"/>
      <c r="T45" s="3"/>
      <c r="U45" s="3"/>
      <c r="V45" s="3"/>
      <c r="W45" s="3"/>
      <c r="X45" s="3"/>
      <c r="Y45" s="3"/>
      <c r="Z45" s="3"/>
      <c r="AA45" s="3"/>
      <c r="AB45" s="3"/>
    </row>
    <row r="46" spans="1:28" ht="51.75" customHeight="1" x14ac:dyDescent="0.25">
      <c r="A46" s="7" t="s">
        <v>70</v>
      </c>
      <c r="B46" s="8" t="s">
        <v>71</v>
      </c>
      <c r="C46" s="5">
        <v>321</v>
      </c>
      <c r="D46" s="5"/>
      <c r="E46" s="9"/>
      <c r="F46" s="9"/>
      <c r="G46" s="9"/>
      <c r="H46" s="9"/>
      <c r="I46" s="3"/>
      <c r="J46" s="3"/>
      <c r="K46" s="3"/>
      <c r="L46" s="3"/>
      <c r="M46" s="3"/>
      <c r="N46" s="3"/>
      <c r="O46" s="3"/>
      <c r="P46" s="3"/>
      <c r="Q46" s="3"/>
      <c r="R46" s="3"/>
      <c r="S46" s="3"/>
      <c r="T46" s="3"/>
      <c r="U46" s="3"/>
      <c r="V46" s="3"/>
      <c r="W46" s="3"/>
      <c r="X46" s="3"/>
      <c r="Y46" s="3"/>
      <c r="Z46" s="3"/>
      <c r="AA46" s="3"/>
      <c r="AB46" s="3"/>
    </row>
    <row r="47" spans="1:28" ht="15.75" customHeight="1" x14ac:dyDescent="0.25">
      <c r="A47" s="7" t="s">
        <v>72</v>
      </c>
      <c r="B47" s="8" t="s">
        <v>73</v>
      </c>
      <c r="C47" s="5">
        <v>323</v>
      </c>
      <c r="D47" s="5"/>
      <c r="E47" s="9"/>
      <c r="F47" s="9"/>
      <c r="G47" s="9"/>
      <c r="H47" s="9"/>
      <c r="I47" s="3"/>
      <c r="J47" s="3"/>
      <c r="K47" s="3"/>
      <c r="L47" s="3"/>
      <c r="M47" s="3"/>
      <c r="N47" s="3"/>
      <c r="O47" s="3"/>
      <c r="P47" s="3"/>
      <c r="Q47" s="3"/>
      <c r="R47" s="3"/>
      <c r="S47" s="3"/>
      <c r="T47" s="3"/>
      <c r="U47" s="3"/>
      <c r="V47" s="3"/>
      <c r="W47" s="3"/>
      <c r="X47" s="3"/>
      <c r="Y47" s="3"/>
      <c r="Z47" s="3"/>
      <c r="AA47" s="3"/>
      <c r="AB47" s="3"/>
    </row>
    <row r="48" spans="1:28" ht="15.75" customHeight="1" x14ac:dyDescent="0.25">
      <c r="A48" s="7" t="s">
        <v>74</v>
      </c>
      <c r="B48" s="8">
        <v>2220</v>
      </c>
      <c r="C48" s="5">
        <v>340</v>
      </c>
      <c r="D48" s="5"/>
      <c r="E48" s="9"/>
      <c r="F48" s="9"/>
      <c r="G48" s="9"/>
      <c r="H48" s="9"/>
      <c r="I48" s="3"/>
      <c r="J48" s="3"/>
      <c r="K48" s="3"/>
      <c r="L48" s="3"/>
      <c r="M48" s="3"/>
      <c r="N48" s="3"/>
      <c r="O48" s="3"/>
      <c r="P48" s="3"/>
      <c r="Q48" s="3"/>
      <c r="R48" s="3"/>
      <c r="S48" s="3"/>
      <c r="T48" s="3"/>
      <c r="U48" s="3"/>
      <c r="V48" s="3"/>
      <c r="W48" s="3"/>
      <c r="X48" s="3"/>
      <c r="Y48" s="3"/>
      <c r="Z48" s="3"/>
      <c r="AA48" s="3"/>
      <c r="AB48" s="3"/>
    </row>
    <row r="49" spans="1:28" ht="15.75" customHeight="1" x14ac:dyDescent="0.25">
      <c r="A49" s="7" t="s">
        <v>75</v>
      </c>
      <c r="B49" s="8">
        <v>2230</v>
      </c>
      <c r="C49" s="5">
        <v>350</v>
      </c>
      <c r="D49" s="5"/>
      <c r="E49" s="9"/>
      <c r="F49" s="9"/>
      <c r="G49" s="9"/>
      <c r="H49" s="9"/>
      <c r="I49" s="3"/>
      <c r="J49" s="3"/>
      <c r="K49" s="3"/>
      <c r="L49" s="3"/>
      <c r="M49" s="3"/>
      <c r="N49" s="3"/>
      <c r="O49" s="3"/>
      <c r="P49" s="3"/>
      <c r="Q49" s="3"/>
      <c r="R49" s="3"/>
      <c r="S49" s="3"/>
      <c r="T49" s="3"/>
      <c r="U49" s="3"/>
      <c r="V49" s="3"/>
      <c r="W49" s="3"/>
      <c r="X49" s="3"/>
      <c r="Y49" s="3"/>
      <c r="Z49" s="3"/>
      <c r="AA49" s="3"/>
      <c r="AB49" s="3"/>
    </row>
    <row r="50" spans="1:28" ht="15.75" customHeight="1" x14ac:dyDescent="0.25">
      <c r="A50" s="20" t="s">
        <v>76</v>
      </c>
      <c r="B50" s="21">
        <v>2240</v>
      </c>
      <c r="C50" s="22">
        <v>360</v>
      </c>
      <c r="D50" s="5"/>
      <c r="E50" s="9"/>
      <c r="F50" s="9"/>
      <c r="G50" s="9"/>
      <c r="H50" s="9"/>
      <c r="I50" s="3"/>
      <c r="J50" s="3"/>
      <c r="K50" s="3"/>
      <c r="L50" s="3"/>
      <c r="M50" s="3"/>
      <c r="N50" s="3"/>
      <c r="O50" s="3"/>
      <c r="P50" s="3"/>
      <c r="Q50" s="3"/>
      <c r="R50" s="3"/>
      <c r="S50" s="3"/>
      <c r="T50" s="3"/>
      <c r="U50" s="3"/>
      <c r="V50" s="3"/>
      <c r="W50" s="3"/>
      <c r="X50" s="3"/>
      <c r="Y50" s="3"/>
      <c r="Z50" s="3"/>
      <c r="AA50" s="3"/>
      <c r="AB50" s="3"/>
    </row>
    <row r="51" spans="1:28" ht="15.75" customHeight="1" x14ac:dyDescent="0.25">
      <c r="A51" s="7" t="s">
        <v>77</v>
      </c>
      <c r="B51" s="8">
        <v>2300</v>
      </c>
      <c r="C51" s="5">
        <v>850</v>
      </c>
      <c r="D51" s="5" t="s">
        <v>51</v>
      </c>
      <c r="E51" s="15">
        <v>3812500</v>
      </c>
      <c r="F51" s="15">
        <v>3775000</v>
      </c>
      <c r="G51" s="15">
        <v>3694800</v>
      </c>
      <c r="H51" s="15"/>
      <c r="I51" s="3"/>
      <c r="J51" s="3"/>
      <c r="K51" s="3"/>
      <c r="L51" s="3"/>
      <c r="M51" s="3"/>
      <c r="N51" s="3"/>
      <c r="O51" s="3"/>
      <c r="P51" s="3"/>
      <c r="Q51" s="3"/>
      <c r="R51" s="3"/>
      <c r="S51" s="3"/>
      <c r="T51" s="3"/>
      <c r="U51" s="3"/>
      <c r="V51" s="3"/>
      <c r="W51" s="3"/>
      <c r="X51" s="3"/>
      <c r="Y51" s="3"/>
      <c r="Z51" s="3"/>
      <c r="AA51" s="3"/>
      <c r="AB51" s="3"/>
    </row>
    <row r="52" spans="1:28" ht="15.75" customHeight="1" x14ac:dyDescent="0.25">
      <c r="A52" s="7" t="s">
        <v>78</v>
      </c>
      <c r="B52" s="8">
        <v>2310</v>
      </c>
      <c r="C52" s="5">
        <v>851</v>
      </c>
      <c r="D52" s="5">
        <v>291</v>
      </c>
      <c r="E52" s="9">
        <v>3812500</v>
      </c>
      <c r="F52" s="9">
        <v>3775000</v>
      </c>
      <c r="G52" s="9" t="s">
        <v>181</v>
      </c>
      <c r="H52" s="9"/>
      <c r="I52" s="3"/>
      <c r="J52" s="3"/>
      <c r="K52" s="3"/>
      <c r="L52" s="3"/>
      <c r="M52" s="3"/>
      <c r="N52" s="3"/>
      <c r="O52" s="3"/>
      <c r="P52" s="3"/>
      <c r="Q52" s="3"/>
      <c r="R52" s="3"/>
      <c r="S52" s="3"/>
      <c r="T52" s="3"/>
      <c r="U52" s="3"/>
      <c r="V52" s="3"/>
      <c r="W52" s="3"/>
      <c r="X52" s="3"/>
      <c r="Y52" s="3"/>
      <c r="Z52" s="3"/>
      <c r="AA52" s="3"/>
      <c r="AB52" s="3"/>
    </row>
    <row r="53" spans="1:28" ht="15.75" customHeight="1" x14ac:dyDescent="0.25">
      <c r="A53" s="7" t="s">
        <v>79</v>
      </c>
      <c r="B53" s="8">
        <v>2320</v>
      </c>
      <c r="C53" s="5">
        <v>852</v>
      </c>
      <c r="D53" s="5">
        <v>291</v>
      </c>
      <c r="E53" s="9"/>
      <c r="F53" s="9"/>
      <c r="G53" s="9"/>
      <c r="H53" s="9"/>
      <c r="I53" s="3"/>
      <c r="J53" s="3"/>
      <c r="K53" s="3"/>
      <c r="L53" s="3"/>
      <c r="M53" s="3"/>
      <c r="N53" s="3"/>
      <c r="O53" s="3"/>
      <c r="P53" s="3"/>
      <c r="Q53" s="3"/>
      <c r="R53" s="3"/>
      <c r="S53" s="3"/>
      <c r="T53" s="3"/>
      <c r="U53" s="3"/>
      <c r="V53" s="3"/>
      <c r="W53" s="3"/>
      <c r="X53" s="3"/>
      <c r="Y53" s="3"/>
      <c r="Z53" s="3"/>
      <c r="AA53" s="3"/>
      <c r="AB53" s="3"/>
    </row>
    <row r="54" spans="1:28" ht="15.75" customHeight="1" x14ac:dyDescent="0.25">
      <c r="A54" s="7" t="s">
        <v>80</v>
      </c>
      <c r="B54" s="8">
        <v>2330</v>
      </c>
      <c r="C54" s="5">
        <v>853</v>
      </c>
      <c r="D54" s="5">
        <v>290</v>
      </c>
      <c r="E54" s="9"/>
      <c r="F54" s="9"/>
      <c r="G54" s="9"/>
      <c r="H54" s="9"/>
      <c r="I54" s="3"/>
      <c r="J54" s="3"/>
      <c r="K54" s="3"/>
      <c r="L54" s="3"/>
      <c r="M54" s="3"/>
      <c r="N54" s="3"/>
      <c r="O54" s="3"/>
      <c r="P54" s="3"/>
      <c r="Q54" s="3"/>
      <c r="R54" s="3"/>
      <c r="S54" s="3"/>
      <c r="T54" s="3"/>
      <c r="U54" s="3"/>
      <c r="V54" s="3"/>
      <c r="W54" s="3"/>
      <c r="X54" s="3"/>
      <c r="Y54" s="3"/>
      <c r="Z54" s="3"/>
      <c r="AA54" s="3"/>
      <c r="AB54" s="3"/>
    </row>
    <row r="55" spans="1:28" ht="15.75" customHeight="1" x14ac:dyDescent="0.25">
      <c r="A55" s="7" t="s">
        <v>81</v>
      </c>
      <c r="B55" s="8">
        <v>2400</v>
      </c>
      <c r="C55" s="5" t="s">
        <v>10</v>
      </c>
      <c r="D55" s="5"/>
      <c r="E55" s="15">
        <f t="shared" ref="E55:H55" si="12">E56+E57+E58+E59+E60+E61</f>
        <v>0</v>
      </c>
      <c r="F55" s="15">
        <f t="shared" si="12"/>
        <v>0</v>
      </c>
      <c r="G55" s="15">
        <f t="shared" si="12"/>
        <v>0</v>
      </c>
      <c r="H55" s="15">
        <f t="shared" si="12"/>
        <v>0</v>
      </c>
      <c r="I55" s="3"/>
      <c r="J55" s="3"/>
      <c r="K55" s="3"/>
      <c r="L55" s="3"/>
      <c r="M55" s="3"/>
      <c r="N55" s="3"/>
      <c r="O55" s="3"/>
      <c r="P55" s="3"/>
      <c r="Q55" s="3"/>
      <c r="R55" s="3"/>
      <c r="S55" s="3"/>
      <c r="T55" s="3"/>
      <c r="U55" s="3"/>
      <c r="V55" s="3"/>
      <c r="W55" s="3"/>
      <c r="X55" s="3"/>
      <c r="Y55" s="3"/>
      <c r="Z55" s="3"/>
      <c r="AA55" s="3"/>
      <c r="AB55" s="3"/>
    </row>
    <row r="56" spans="1:28" ht="15.75" customHeight="1" x14ac:dyDescent="0.25">
      <c r="A56" s="20" t="s">
        <v>82</v>
      </c>
      <c r="B56" s="21">
        <v>2410</v>
      </c>
      <c r="C56" s="22">
        <v>613</v>
      </c>
      <c r="D56" s="5"/>
      <c r="E56" s="9"/>
      <c r="F56" s="9"/>
      <c r="G56" s="9"/>
      <c r="H56" s="9"/>
      <c r="I56" s="3"/>
      <c r="J56" s="3"/>
      <c r="K56" s="3"/>
      <c r="L56" s="3"/>
      <c r="M56" s="3"/>
      <c r="N56" s="3"/>
      <c r="O56" s="3"/>
      <c r="P56" s="3"/>
      <c r="Q56" s="3"/>
      <c r="R56" s="3"/>
      <c r="S56" s="3"/>
      <c r="T56" s="3"/>
      <c r="U56" s="3"/>
      <c r="V56" s="3"/>
      <c r="W56" s="3"/>
      <c r="X56" s="3"/>
      <c r="Y56" s="3"/>
      <c r="Z56" s="3"/>
      <c r="AA56" s="3"/>
      <c r="AB56" s="3"/>
    </row>
    <row r="57" spans="1:28" ht="15.75" customHeight="1" x14ac:dyDescent="0.25">
      <c r="A57" s="20" t="s">
        <v>83</v>
      </c>
      <c r="B57" s="21" t="s">
        <v>84</v>
      </c>
      <c r="C57" s="22">
        <v>623</v>
      </c>
      <c r="D57" s="5"/>
      <c r="E57" s="9"/>
      <c r="F57" s="9"/>
      <c r="G57" s="9"/>
      <c r="H57" s="9"/>
      <c r="I57" s="3"/>
      <c r="J57" s="3"/>
      <c r="K57" s="3"/>
      <c r="L57" s="3"/>
      <c r="M57" s="3"/>
      <c r="N57" s="3"/>
      <c r="O57" s="3"/>
      <c r="P57" s="3"/>
      <c r="Q57" s="3"/>
      <c r="R57" s="3"/>
      <c r="S57" s="3"/>
      <c r="T57" s="3"/>
      <c r="U57" s="3"/>
      <c r="V57" s="3"/>
      <c r="W57" s="3"/>
      <c r="X57" s="3"/>
      <c r="Y57" s="3"/>
      <c r="Z57" s="3"/>
      <c r="AA57" s="3"/>
      <c r="AB57" s="3"/>
    </row>
    <row r="58" spans="1:28" ht="15.75" customHeight="1" x14ac:dyDescent="0.25">
      <c r="A58" s="20" t="s">
        <v>85</v>
      </c>
      <c r="B58" s="21" t="s">
        <v>86</v>
      </c>
      <c r="C58" s="22">
        <v>634</v>
      </c>
      <c r="D58" s="5"/>
      <c r="E58" s="9"/>
      <c r="F58" s="9"/>
      <c r="G58" s="9"/>
      <c r="H58" s="9"/>
      <c r="I58" s="3"/>
      <c r="J58" s="3"/>
      <c r="K58" s="3"/>
      <c r="L58" s="3"/>
      <c r="M58" s="3"/>
      <c r="N58" s="3"/>
      <c r="O58" s="3"/>
      <c r="P58" s="3"/>
      <c r="Q58" s="3"/>
      <c r="R58" s="3"/>
      <c r="S58" s="3"/>
      <c r="T58" s="3"/>
      <c r="U58" s="3"/>
      <c r="V58" s="3"/>
      <c r="W58" s="3"/>
      <c r="X58" s="3"/>
      <c r="Y58" s="3"/>
      <c r="Z58" s="3"/>
      <c r="AA58" s="3"/>
      <c r="AB58" s="3"/>
    </row>
    <row r="59" spans="1:28" ht="19.5" customHeight="1" x14ac:dyDescent="0.25">
      <c r="A59" s="20" t="s">
        <v>87</v>
      </c>
      <c r="B59" s="21" t="s">
        <v>88</v>
      </c>
      <c r="C59" s="22">
        <v>810</v>
      </c>
      <c r="D59" s="5"/>
      <c r="E59" s="9"/>
      <c r="F59" s="9"/>
      <c r="G59" s="9"/>
      <c r="H59" s="9"/>
      <c r="I59" s="3"/>
      <c r="J59" s="3"/>
      <c r="K59" s="3"/>
      <c r="L59" s="3"/>
      <c r="M59" s="3"/>
      <c r="N59" s="3"/>
      <c r="O59" s="3"/>
      <c r="P59" s="3"/>
      <c r="Q59" s="3"/>
      <c r="R59" s="3"/>
      <c r="S59" s="3"/>
      <c r="T59" s="3"/>
      <c r="U59" s="3"/>
      <c r="V59" s="3"/>
      <c r="W59" s="3"/>
      <c r="X59" s="3"/>
      <c r="Y59" s="3"/>
      <c r="Z59" s="3"/>
      <c r="AA59" s="3"/>
      <c r="AB59" s="3"/>
    </row>
    <row r="60" spans="1:28" ht="15.75" customHeight="1" x14ac:dyDescent="0.25">
      <c r="A60" s="7" t="s">
        <v>89</v>
      </c>
      <c r="B60" s="8" t="s">
        <v>90</v>
      </c>
      <c r="C60" s="5">
        <v>862</v>
      </c>
      <c r="D60" s="5"/>
      <c r="E60" s="9"/>
      <c r="F60" s="9"/>
      <c r="G60" s="9"/>
      <c r="H60" s="9"/>
      <c r="I60" s="3"/>
      <c r="J60" s="3"/>
      <c r="K60" s="3"/>
      <c r="L60" s="3"/>
      <c r="M60" s="3"/>
      <c r="N60" s="3"/>
      <c r="O60" s="3"/>
      <c r="P60" s="3"/>
      <c r="Q60" s="3"/>
      <c r="R60" s="3"/>
      <c r="S60" s="3"/>
      <c r="T60" s="3"/>
      <c r="U60" s="3"/>
      <c r="V60" s="3"/>
      <c r="W60" s="3"/>
      <c r="X60" s="3"/>
      <c r="Y60" s="3"/>
      <c r="Z60" s="3"/>
      <c r="AA60" s="3"/>
      <c r="AB60" s="3"/>
    </row>
    <row r="61" spans="1:28" ht="15.75" customHeight="1" x14ac:dyDescent="0.25">
      <c r="A61" s="7" t="s">
        <v>91</v>
      </c>
      <c r="B61" s="8" t="s">
        <v>92</v>
      </c>
      <c r="C61" s="5">
        <v>863</v>
      </c>
      <c r="D61" s="5"/>
      <c r="E61" s="9"/>
      <c r="F61" s="9"/>
      <c r="G61" s="9"/>
      <c r="H61" s="9"/>
      <c r="I61" s="3"/>
      <c r="J61" s="3"/>
      <c r="K61" s="3"/>
      <c r="L61" s="3"/>
      <c r="M61" s="3"/>
      <c r="N61" s="3"/>
      <c r="O61" s="3"/>
      <c r="P61" s="3"/>
      <c r="Q61" s="3"/>
      <c r="R61" s="3"/>
      <c r="S61" s="3"/>
      <c r="T61" s="3"/>
      <c r="U61" s="3"/>
      <c r="V61" s="3"/>
      <c r="W61" s="3"/>
      <c r="X61" s="3"/>
      <c r="Y61" s="3"/>
      <c r="Z61" s="3"/>
      <c r="AA61" s="3"/>
      <c r="AB61" s="3"/>
    </row>
    <row r="62" spans="1:28" ht="15.75" customHeight="1" x14ac:dyDescent="0.25">
      <c r="A62" s="7" t="s">
        <v>93</v>
      </c>
      <c r="B62" s="8">
        <v>2500</v>
      </c>
      <c r="C62" s="5" t="s">
        <v>10</v>
      </c>
      <c r="D62" s="5"/>
      <c r="E62" s="15">
        <f t="shared" ref="E62:H62" si="13">E63</f>
        <v>0</v>
      </c>
      <c r="F62" s="15">
        <f t="shared" si="13"/>
        <v>0</v>
      </c>
      <c r="G62" s="15">
        <f t="shared" si="13"/>
        <v>0</v>
      </c>
      <c r="H62" s="15">
        <f t="shared" si="13"/>
        <v>0</v>
      </c>
      <c r="I62" s="3"/>
      <c r="J62" s="3"/>
      <c r="K62" s="3"/>
      <c r="L62" s="3"/>
      <c r="M62" s="3"/>
      <c r="N62" s="3"/>
      <c r="O62" s="3"/>
      <c r="P62" s="3"/>
      <c r="Q62" s="3"/>
      <c r="R62" s="3"/>
      <c r="S62" s="3"/>
      <c r="T62" s="3"/>
      <c r="U62" s="3"/>
      <c r="V62" s="3"/>
      <c r="W62" s="3"/>
      <c r="X62" s="3"/>
      <c r="Y62" s="3"/>
      <c r="Z62" s="3"/>
      <c r="AA62" s="3"/>
      <c r="AB62" s="3"/>
    </row>
    <row r="63" spans="1:28" ht="49.5" customHeight="1" x14ac:dyDescent="0.25">
      <c r="A63" s="7" t="s">
        <v>94</v>
      </c>
      <c r="B63" s="8" t="s">
        <v>95</v>
      </c>
      <c r="C63" s="5">
        <v>831</v>
      </c>
      <c r="D63" s="5"/>
      <c r="E63" s="9"/>
      <c r="F63" s="9"/>
      <c r="G63" s="9"/>
      <c r="H63" s="9"/>
      <c r="I63" s="3"/>
      <c r="J63" s="3"/>
      <c r="K63" s="3"/>
      <c r="L63" s="3"/>
      <c r="M63" s="3"/>
      <c r="N63" s="3"/>
      <c r="O63" s="3"/>
      <c r="P63" s="3"/>
      <c r="Q63" s="3"/>
      <c r="R63" s="3"/>
      <c r="S63" s="3"/>
      <c r="T63" s="3"/>
      <c r="U63" s="3"/>
      <c r="V63" s="3"/>
      <c r="W63" s="3"/>
      <c r="X63" s="3"/>
      <c r="Y63" s="3"/>
      <c r="Z63" s="3"/>
      <c r="AA63" s="3"/>
      <c r="AB63" s="3"/>
    </row>
    <row r="64" spans="1:28" ht="21" customHeight="1" x14ac:dyDescent="0.25">
      <c r="A64" s="7" t="s">
        <v>96</v>
      </c>
      <c r="B64" s="8">
        <v>2600</v>
      </c>
      <c r="C64" s="5" t="s">
        <v>10</v>
      </c>
      <c r="D64" s="5"/>
      <c r="E64" s="15">
        <f t="shared" ref="E64:H64" si="14">E65+E66+E67+E79</f>
        <v>8906786</v>
      </c>
      <c r="F64" s="15">
        <f t="shared" si="14"/>
        <v>8935841.8300000001</v>
      </c>
      <c r="G64" s="15">
        <f t="shared" si="14"/>
        <v>9330799.0199999996</v>
      </c>
      <c r="H64" s="15">
        <f t="shared" si="14"/>
        <v>0</v>
      </c>
      <c r="I64" s="3"/>
      <c r="J64" s="3"/>
      <c r="K64" s="3"/>
      <c r="L64" s="3"/>
      <c r="M64" s="3"/>
      <c r="N64" s="3"/>
      <c r="O64" s="3"/>
      <c r="P64" s="3"/>
      <c r="Q64" s="3"/>
      <c r="R64" s="3"/>
      <c r="S64" s="3"/>
      <c r="T64" s="3"/>
      <c r="U64" s="3"/>
      <c r="V64" s="3"/>
      <c r="W64" s="3"/>
      <c r="X64" s="3"/>
      <c r="Y64" s="3"/>
      <c r="Z64" s="3"/>
      <c r="AA64" s="3"/>
      <c r="AB64" s="3"/>
    </row>
    <row r="65" spans="1:28" ht="47.25" customHeight="1" x14ac:dyDescent="0.25">
      <c r="A65" s="7" t="s">
        <v>97</v>
      </c>
      <c r="B65" s="17">
        <v>2610</v>
      </c>
      <c r="C65" s="18">
        <v>241</v>
      </c>
      <c r="D65" s="18"/>
      <c r="E65" s="19"/>
      <c r="F65" s="19"/>
      <c r="G65" s="19"/>
      <c r="H65" s="19"/>
      <c r="I65" s="3"/>
      <c r="J65" s="3"/>
      <c r="K65" s="3"/>
      <c r="L65" s="3"/>
      <c r="M65" s="3"/>
      <c r="N65" s="3"/>
      <c r="O65" s="3"/>
      <c r="P65" s="3"/>
      <c r="Q65" s="3"/>
      <c r="R65" s="3"/>
      <c r="S65" s="3"/>
      <c r="T65" s="3"/>
      <c r="U65" s="3"/>
      <c r="V65" s="3"/>
      <c r="W65" s="3"/>
      <c r="X65" s="3"/>
      <c r="Y65" s="3"/>
      <c r="Z65" s="3"/>
      <c r="AA65" s="3"/>
      <c r="AB65" s="3"/>
    </row>
    <row r="66" spans="1:28" ht="15.75" customHeight="1" x14ac:dyDescent="0.25">
      <c r="A66" s="7" t="s">
        <v>98</v>
      </c>
      <c r="B66" s="8" t="s">
        <v>99</v>
      </c>
      <c r="C66" s="5">
        <v>243</v>
      </c>
      <c r="D66" s="5"/>
      <c r="E66" s="9"/>
      <c r="F66" s="9"/>
      <c r="G66" s="9"/>
      <c r="H66" s="9"/>
      <c r="I66" s="3"/>
      <c r="J66" s="3"/>
      <c r="K66" s="3"/>
      <c r="L66" s="3"/>
      <c r="M66" s="3"/>
      <c r="N66" s="3"/>
      <c r="O66" s="3"/>
      <c r="P66" s="3"/>
      <c r="Q66" s="3"/>
      <c r="R66" s="3"/>
      <c r="S66" s="3"/>
      <c r="T66" s="3"/>
      <c r="U66" s="3"/>
      <c r="V66" s="3"/>
      <c r="W66" s="3"/>
      <c r="X66" s="3"/>
      <c r="Y66" s="3"/>
      <c r="Z66" s="3"/>
      <c r="AA66" s="3"/>
      <c r="AB66" s="3"/>
    </row>
    <row r="67" spans="1:28" ht="15.75" customHeight="1" x14ac:dyDescent="0.25">
      <c r="A67" s="7" t="s">
        <v>100</v>
      </c>
      <c r="B67" s="8" t="s">
        <v>101</v>
      </c>
      <c r="C67" s="5">
        <v>244</v>
      </c>
      <c r="D67" s="5" t="s">
        <v>51</v>
      </c>
      <c r="E67" s="15">
        <f t="shared" ref="E67:H67" si="15">SUM(E68:E78)</f>
        <v>7374086</v>
      </c>
      <c r="F67" s="15">
        <f t="shared" si="15"/>
        <v>4567741.83</v>
      </c>
      <c r="G67" s="15">
        <f t="shared" si="15"/>
        <v>4740099.0199999996</v>
      </c>
      <c r="H67" s="15">
        <f t="shared" si="15"/>
        <v>0</v>
      </c>
      <c r="I67" s="3"/>
      <c r="J67" s="3"/>
      <c r="K67" s="3"/>
      <c r="L67" s="3"/>
      <c r="M67" s="3"/>
      <c r="N67" s="3"/>
      <c r="O67" s="3"/>
      <c r="P67" s="3"/>
      <c r="Q67" s="3"/>
      <c r="R67" s="3"/>
      <c r="S67" s="3"/>
      <c r="T67" s="3"/>
      <c r="U67" s="3"/>
      <c r="V67" s="3"/>
      <c r="W67" s="3"/>
      <c r="X67" s="3"/>
      <c r="Y67" s="3"/>
      <c r="Z67" s="3"/>
      <c r="AA67" s="3"/>
      <c r="AB67" s="3"/>
    </row>
    <row r="68" spans="1:28" ht="15.75" customHeight="1" x14ac:dyDescent="0.25">
      <c r="A68" s="7" t="s">
        <v>102</v>
      </c>
      <c r="B68" s="8"/>
      <c r="C68" s="26">
        <v>244</v>
      </c>
      <c r="D68" s="5">
        <v>221</v>
      </c>
      <c r="E68" s="9">
        <v>107800</v>
      </c>
      <c r="F68" s="9">
        <v>195300</v>
      </c>
      <c r="G68" s="9">
        <v>203100</v>
      </c>
      <c r="H68" s="9"/>
      <c r="I68" s="3"/>
      <c r="J68" s="3"/>
      <c r="K68" s="3"/>
      <c r="L68" s="3"/>
      <c r="M68" s="3"/>
      <c r="N68" s="3"/>
      <c r="O68" s="3"/>
      <c r="P68" s="3"/>
      <c r="Q68" s="3"/>
      <c r="R68" s="3"/>
      <c r="S68" s="3"/>
      <c r="T68" s="3"/>
      <c r="U68" s="3"/>
      <c r="V68" s="3"/>
      <c r="W68" s="3"/>
      <c r="X68" s="3"/>
      <c r="Y68" s="3"/>
      <c r="Z68" s="3"/>
      <c r="AA68" s="3"/>
      <c r="AB68" s="3"/>
    </row>
    <row r="69" spans="1:28" ht="15.75" customHeight="1" x14ac:dyDescent="0.25">
      <c r="A69" s="7" t="s">
        <v>103</v>
      </c>
      <c r="B69" s="8"/>
      <c r="C69" s="26">
        <v>244</v>
      </c>
      <c r="D69" s="5">
        <v>222</v>
      </c>
      <c r="E69" s="9"/>
      <c r="F69" s="9"/>
      <c r="G69" s="9"/>
      <c r="H69" s="9"/>
      <c r="I69" s="3"/>
      <c r="J69" s="3"/>
      <c r="K69" s="3"/>
      <c r="L69" s="3"/>
      <c r="M69" s="3"/>
      <c r="N69" s="3"/>
      <c r="O69" s="3"/>
      <c r="P69" s="3"/>
      <c r="Q69" s="3"/>
      <c r="R69" s="3"/>
      <c r="S69" s="3"/>
      <c r="T69" s="3"/>
      <c r="U69" s="3"/>
      <c r="V69" s="3"/>
      <c r="W69" s="3"/>
      <c r="X69" s="3"/>
      <c r="Y69" s="3"/>
      <c r="Z69" s="3"/>
      <c r="AA69" s="3"/>
      <c r="AB69" s="3"/>
    </row>
    <row r="70" spans="1:28" ht="15.75" customHeight="1" x14ac:dyDescent="0.25">
      <c r="A70" s="27" t="s">
        <v>104</v>
      </c>
      <c r="B70" s="8"/>
      <c r="C70" s="26">
        <v>244</v>
      </c>
      <c r="D70" s="5">
        <v>223</v>
      </c>
      <c r="E70" s="9">
        <v>841400</v>
      </c>
      <c r="F70" s="9">
        <v>905900</v>
      </c>
      <c r="G70" s="9">
        <v>949600</v>
      </c>
      <c r="H70" s="9"/>
      <c r="I70" s="3"/>
      <c r="J70" s="3"/>
      <c r="K70" s="3"/>
      <c r="L70" s="3"/>
      <c r="M70" s="3"/>
      <c r="N70" s="3"/>
      <c r="O70" s="3"/>
      <c r="P70" s="3"/>
      <c r="Q70" s="3"/>
      <c r="R70" s="3"/>
      <c r="S70" s="3"/>
      <c r="T70" s="3"/>
      <c r="U70" s="3"/>
      <c r="V70" s="3"/>
      <c r="W70" s="3"/>
      <c r="X70" s="3"/>
      <c r="Y70" s="3"/>
      <c r="Z70" s="3"/>
      <c r="AA70" s="3"/>
      <c r="AB70" s="3"/>
    </row>
    <row r="71" spans="1:28" ht="15.75" customHeight="1" x14ac:dyDescent="0.25">
      <c r="A71" s="27" t="s">
        <v>105</v>
      </c>
      <c r="B71" s="8"/>
      <c r="C71" s="26">
        <v>244</v>
      </c>
      <c r="D71" s="5">
        <v>224</v>
      </c>
      <c r="E71" s="9"/>
      <c r="F71" s="9"/>
      <c r="G71" s="9"/>
      <c r="H71" s="9"/>
      <c r="I71" s="3"/>
      <c r="J71" s="3"/>
      <c r="K71" s="3"/>
      <c r="L71" s="3"/>
      <c r="M71" s="3"/>
      <c r="N71" s="3"/>
      <c r="O71" s="3"/>
      <c r="P71" s="3"/>
      <c r="Q71" s="3"/>
      <c r="R71" s="3"/>
      <c r="S71" s="3"/>
      <c r="T71" s="3"/>
      <c r="U71" s="3"/>
      <c r="V71" s="3"/>
      <c r="W71" s="3"/>
      <c r="X71" s="3"/>
      <c r="Y71" s="3"/>
      <c r="Z71" s="3"/>
      <c r="AA71" s="3"/>
      <c r="AB71" s="3"/>
    </row>
    <row r="72" spans="1:28" ht="15.75" customHeight="1" x14ac:dyDescent="0.25">
      <c r="A72" s="27" t="s">
        <v>106</v>
      </c>
      <c r="B72" s="8"/>
      <c r="C72" s="26">
        <v>244</v>
      </c>
      <c r="D72" s="5">
        <v>225</v>
      </c>
      <c r="E72" s="9">
        <v>1108400</v>
      </c>
      <c r="F72" s="9">
        <v>883800</v>
      </c>
      <c r="G72" s="9">
        <v>919100</v>
      </c>
      <c r="H72" s="9"/>
      <c r="I72" s="3"/>
      <c r="J72" s="3"/>
      <c r="K72" s="3"/>
      <c r="L72" s="3"/>
      <c r="M72" s="3"/>
      <c r="N72" s="3"/>
      <c r="O72" s="3"/>
      <c r="P72" s="3"/>
      <c r="Q72" s="3"/>
      <c r="R72" s="3"/>
      <c r="S72" s="3"/>
      <c r="T72" s="3"/>
      <c r="U72" s="3"/>
      <c r="V72" s="3"/>
      <c r="W72" s="3"/>
      <c r="X72" s="3"/>
      <c r="Y72" s="3"/>
      <c r="Z72" s="3"/>
      <c r="AA72" s="3"/>
      <c r="AB72" s="3"/>
    </row>
    <row r="73" spans="1:28" ht="15.75" customHeight="1" x14ac:dyDescent="0.25">
      <c r="A73" s="27" t="s">
        <v>107</v>
      </c>
      <c r="B73" s="8"/>
      <c r="C73" s="26">
        <v>244</v>
      </c>
      <c r="D73" s="5">
        <v>226</v>
      </c>
      <c r="E73" s="9">
        <v>623400</v>
      </c>
      <c r="F73" s="9">
        <v>299741.83</v>
      </c>
      <c r="G73" s="9">
        <v>310499.02</v>
      </c>
      <c r="H73" s="9"/>
      <c r="I73" s="3"/>
      <c r="J73" s="3"/>
      <c r="K73" s="3"/>
      <c r="L73" s="3"/>
      <c r="M73" s="3"/>
      <c r="N73" s="3"/>
      <c r="O73" s="3"/>
      <c r="P73" s="3"/>
      <c r="Q73" s="3"/>
      <c r="R73" s="3"/>
      <c r="S73" s="3"/>
      <c r="T73" s="3"/>
      <c r="U73" s="3"/>
      <c r="V73" s="3"/>
      <c r="W73" s="3"/>
      <c r="X73" s="3"/>
      <c r="Y73" s="3"/>
      <c r="Z73" s="3"/>
      <c r="AA73" s="3"/>
      <c r="AB73" s="3"/>
    </row>
    <row r="74" spans="1:28" ht="15.75" customHeight="1" x14ac:dyDescent="0.25">
      <c r="A74" s="27" t="s">
        <v>108</v>
      </c>
      <c r="B74" s="8"/>
      <c r="C74" s="26">
        <v>244</v>
      </c>
      <c r="D74" s="5">
        <v>227</v>
      </c>
      <c r="E74" s="9"/>
      <c r="F74" s="9"/>
      <c r="G74" s="9"/>
      <c r="H74" s="9"/>
      <c r="I74" s="3"/>
      <c r="J74" s="3"/>
      <c r="K74" s="3"/>
      <c r="L74" s="3"/>
      <c r="M74" s="3"/>
      <c r="N74" s="3"/>
      <c r="O74" s="3"/>
      <c r="P74" s="3"/>
      <c r="Q74" s="3"/>
      <c r="R74" s="3"/>
      <c r="S74" s="3"/>
      <c r="T74" s="3"/>
      <c r="U74" s="3"/>
      <c r="V74" s="3"/>
      <c r="W74" s="3"/>
      <c r="X74" s="3"/>
      <c r="Y74" s="3"/>
      <c r="Z74" s="3"/>
      <c r="AA74" s="3"/>
      <c r="AB74" s="3"/>
    </row>
    <row r="75" spans="1:28" ht="15.75" customHeight="1" x14ac:dyDescent="0.25">
      <c r="A75" s="27" t="s">
        <v>109</v>
      </c>
      <c r="B75" s="8"/>
      <c r="C75" s="26">
        <v>244</v>
      </c>
      <c r="D75" s="5">
        <v>228</v>
      </c>
      <c r="E75" s="9">
        <v>38300</v>
      </c>
      <c r="F75" s="9"/>
      <c r="G75" s="9"/>
      <c r="H75" s="9"/>
      <c r="I75" s="3"/>
      <c r="J75" s="3"/>
      <c r="K75" s="3"/>
      <c r="L75" s="3"/>
      <c r="M75" s="3"/>
      <c r="N75" s="3"/>
      <c r="O75" s="3"/>
      <c r="P75" s="3"/>
      <c r="Q75" s="3"/>
      <c r="R75" s="3"/>
      <c r="S75" s="3"/>
      <c r="T75" s="3"/>
      <c r="U75" s="3"/>
      <c r="V75" s="3"/>
      <c r="W75" s="3"/>
      <c r="X75" s="3"/>
      <c r="Y75" s="3"/>
      <c r="Z75" s="3"/>
      <c r="AA75" s="3"/>
      <c r="AB75" s="3"/>
    </row>
    <row r="76" spans="1:28" ht="15.75" customHeight="1" x14ac:dyDescent="0.25">
      <c r="A76" s="27" t="s">
        <v>110</v>
      </c>
      <c r="B76" s="8"/>
      <c r="C76" s="26">
        <v>244</v>
      </c>
      <c r="D76" s="5">
        <v>290</v>
      </c>
      <c r="E76" s="9"/>
      <c r="F76" s="9"/>
      <c r="G76" s="9"/>
      <c r="H76" s="9"/>
      <c r="I76" s="3"/>
      <c r="J76" s="3"/>
      <c r="K76" s="3"/>
      <c r="L76" s="3"/>
      <c r="M76" s="3"/>
      <c r="N76" s="3"/>
      <c r="O76" s="3"/>
      <c r="P76" s="3"/>
      <c r="Q76" s="3"/>
      <c r="R76" s="3"/>
      <c r="S76" s="3"/>
      <c r="T76" s="3"/>
      <c r="U76" s="3"/>
      <c r="V76" s="3"/>
      <c r="W76" s="3"/>
      <c r="X76" s="3"/>
      <c r="Y76" s="3"/>
      <c r="Z76" s="3"/>
      <c r="AA76" s="3"/>
      <c r="AB76" s="3"/>
    </row>
    <row r="77" spans="1:28" ht="15.75" customHeight="1" x14ac:dyDescent="0.25">
      <c r="A77" s="27" t="s">
        <v>111</v>
      </c>
      <c r="B77" s="8"/>
      <c r="C77" s="26">
        <v>244</v>
      </c>
      <c r="D77" s="5">
        <v>310</v>
      </c>
      <c r="E77" s="9">
        <v>200000</v>
      </c>
      <c r="F77" s="9">
        <v>200000</v>
      </c>
      <c r="G77" s="9">
        <v>200000</v>
      </c>
      <c r="H77" s="9"/>
      <c r="I77" s="3"/>
      <c r="J77" s="3"/>
      <c r="K77" s="3"/>
      <c r="L77" s="3"/>
      <c r="M77" s="3"/>
      <c r="N77" s="3"/>
      <c r="O77" s="3"/>
      <c r="P77" s="3"/>
      <c r="Q77" s="3"/>
      <c r="R77" s="3"/>
      <c r="S77" s="3"/>
      <c r="T77" s="3"/>
      <c r="U77" s="3"/>
      <c r="V77" s="3"/>
      <c r="W77" s="3"/>
      <c r="X77" s="3"/>
      <c r="Y77" s="3"/>
      <c r="Z77" s="3"/>
      <c r="AA77" s="3"/>
      <c r="AB77" s="3"/>
    </row>
    <row r="78" spans="1:28" ht="15.75" customHeight="1" x14ac:dyDescent="0.25">
      <c r="A78" s="27" t="s">
        <v>112</v>
      </c>
      <c r="B78" s="8"/>
      <c r="C78" s="26">
        <v>244</v>
      </c>
      <c r="D78" s="5">
        <v>340</v>
      </c>
      <c r="E78" s="9">
        <v>4454786</v>
      </c>
      <c r="F78" s="9">
        <v>2083000</v>
      </c>
      <c r="G78" s="9">
        <v>2157800</v>
      </c>
      <c r="H78" s="9"/>
      <c r="I78" s="3"/>
      <c r="J78" s="3"/>
      <c r="K78" s="3"/>
      <c r="L78" s="3"/>
      <c r="M78" s="3"/>
      <c r="N78" s="3"/>
      <c r="O78" s="3"/>
      <c r="P78" s="3"/>
      <c r="Q78" s="3"/>
      <c r="R78" s="3"/>
      <c r="S78" s="3"/>
      <c r="T78" s="3"/>
      <c r="U78" s="3"/>
      <c r="V78" s="3"/>
      <c r="W78" s="3"/>
      <c r="X78" s="3"/>
      <c r="Y78" s="3"/>
      <c r="Z78" s="3"/>
      <c r="AA78" s="3"/>
      <c r="AB78" s="3"/>
    </row>
    <row r="79" spans="1:28" ht="15.75" customHeight="1" x14ac:dyDescent="0.25">
      <c r="A79" s="7" t="s">
        <v>113</v>
      </c>
      <c r="B79" s="8" t="s">
        <v>114</v>
      </c>
      <c r="C79" s="5">
        <v>247</v>
      </c>
      <c r="D79" s="5">
        <v>223</v>
      </c>
      <c r="E79" s="9">
        <v>1532700</v>
      </c>
      <c r="F79" s="9">
        <v>4368100</v>
      </c>
      <c r="G79" s="9">
        <v>4590700</v>
      </c>
      <c r="H79" s="9"/>
      <c r="I79" s="3"/>
      <c r="J79" s="3"/>
      <c r="K79" s="3"/>
      <c r="L79" s="3"/>
      <c r="M79" s="3"/>
      <c r="N79" s="3"/>
      <c r="O79" s="3"/>
      <c r="P79" s="3"/>
      <c r="Q79" s="3"/>
      <c r="R79" s="3"/>
      <c r="S79" s="3"/>
      <c r="T79" s="3"/>
      <c r="U79" s="3"/>
      <c r="V79" s="3"/>
      <c r="W79" s="3"/>
      <c r="X79" s="3"/>
      <c r="Y79" s="3"/>
      <c r="Z79" s="3"/>
      <c r="AA79" s="3"/>
      <c r="AB79" s="3"/>
    </row>
    <row r="80" spans="1:28" ht="15.75" customHeight="1" x14ac:dyDescent="0.25">
      <c r="A80" s="7" t="s">
        <v>115</v>
      </c>
      <c r="B80" s="8" t="s">
        <v>116</v>
      </c>
      <c r="C80" s="5">
        <v>400</v>
      </c>
      <c r="D80" s="5"/>
      <c r="E80" s="15">
        <f t="shared" ref="E80:H80" si="16">E81+E82</f>
        <v>0</v>
      </c>
      <c r="F80" s="15">
        <f t="shared" si="16"/>
        <v>0</v>
      </c>
      <c r="G80" s="15">
        <f t="shared" si="16"/>
        <v>0</v>
      </c>
      <c r="H80" s="15">
        <f t="shared" si="16"/>
        <v>0</v>
      </c>
      <c r="I80" s="3"/>
      <c r="J80" s="3"/>
      <c r="K80" s="3"/>
      <c r="L80" s="3"/>
      <c r="M80" s="3"/>
      <c r="N80" s="3"/>
      <c r="O80" s="3"/>
      <c r="P80" s="3"/>
      <c r="Q80" s="3"/>
      <c r="R80" s="3"/>
      <c r="S80" s="3"/>
      <c r="T80" s="3"/>
      <c r="U80" s="3"/>
      <c r="V80" s="3"/>
      <c r="W80" s="3"/>
      <c r="X80" s="3"/>
      <c r="Y80" s="3"/>
      <c r="Z80" s="3"/>
      <c r="AA80" s="3"/>
      <c r="AB80" s="3"/>
    </row>
    <row r="81" spans="1:28" ht="15.75" customHeight="1" x14ac:dyDescent="0.25">
      <c r="A81" s="7" t="s">
        <v>117</v>
      </c>
      <c r="B81" s="8" t="s">
        <v>118</v>
      </c>
      <c r="C81" s="5">
        <v>406</v>
      </c>
      <c r="D81" s="5"/>
      <c r="E81" s="9"/>
      <c r="F81" s="9"/>
      <c r="G81" s="9"/>
      <c r="H81" s="9"/>
      <c r="I81" s="3"/>
      <c r="J81" s="3"/>
      <c r="K81" s="3"/>
      <c r="L81" s="3"/>
      <c r="M81" s="3"/>
      <c r="N81" s="3"/>
      <c r="O81" s="3"/>
      <c r="P81" s="3"/>
      <c r="Q81" s="3"/>
      <c r="R81" s="3"/>
      <c r="S81" s="3"/>
      <c r="T81" s="3"/>
      <c r="U81" s="3"/>
      <c r="V81" s="3"/>
      <c r="W81" s="3"/>
      <c r="X81" s="3"/>
      <c r="Y81" s="3"/>
      <c r="Z81" s="3"/>
      <c r="AA81" s="3"/>
      <c r="AB81" s="3"/>
    </row>
    <row r="82" spans="1:28" ht="15.75" customHeight="1" x14ac:dyDescent="0.25">
      <c r="A82" s="7" t="s">
        <v>119</v>
      </c>
      <c r="B82" s="8" t="s">
        <v>120</v>
      </c>
      <c r="C82" s="5">
        <v>407</v>
      </c>
      <c r="D82" s="5"/>
      <c r="E82" s="9"/>
      <c r="F82" s="9"/>
      <c r="G82" s="9"/>
      <c r="H82" s="9"/>
      <c r="I82" s="3"/>
      <c r="J82" s="3"/>
      <c r="K82" s="3"/>
      <c r="L82" s="3"/>
      <c r="M82" s="3"/>
      <c r="N82" s="3"/>
      <c r="O82" s="3"/>
      <c r="P82" s="3"/>
      <c r="Q82" s="3"/>
      <c r="R82" s="3"/>
      <c r="S82" s="3"/>
      <c r="T82" s="3"/>
      <c r="U82" s="3"/>
      <c r="V82" s="3"/>
      <c r="W82" s="3"/>
      <c r="X82" s="3"/>
      <c r="Y82" s="3"/>
      <c r="Z82" s="3"/>
      <c r="AA82" s="3"/>
      <c r="AB82" s="3"/>
    </row>
    <row r="83" spans="1:28" ht="15.75" customHeight="1" x14ac:dyDescent="0.25">
      <c r="A83" s="11" t="s">
        <v>121</v>
      </c>
      <c r="B83" s="12">
        <v>3000</v>
      </c>
      <c r="C83" s="13" t="s">
        <v>51</v>
      </c>
      <c r="D83" s="13"/>
      <c r="E83" s="14">
        <f t="shared" ref="E83:H83" si="17">SUM(E84:E86)</f>
        <v>0</v>
      </c>
      <c r="F83" s="14">
        <f t="shared" si="17"/>
        <v>0</v>
      </c>
      <c r="G83" s="14">
        <f t="shared" si="17"/>
        <v>0</v>
      </c>
      <c r="H83" s="14">
        <f t="shared" si="17"/>
        <v>0</v>
      </c>
      <c r="I83" s="3"/>
      <c r="J83" s="3"/>
      <c r="K83" s="3"/>
      <c r="L83" s="3"/>
      <c r="M83" s="3"/>
      <c r="N83" s="3"/>
      <c r="O83" s="3"/>
      <c r="P83" s="3"/>
      <c r="Q83" s="3"/>
      <c r="R83" s="3"/>
      <c r="S83" s="3"/>
      <c r="T83" s="3"/>
      <c r="U83" s="3"/>
      <c r="V83" s="3"/>
      <c r="W83" s="3"/>
      <c r="X83" s="3"/>
      <c r="Y83" s="3"/>
      <c r="Z83" s="3"/>
      <c r="AA83" s="3"/>
      <c r="AB83" s="3"/>
    </row>
    <row r="84" spans="1:28" ht="15.75" customHeight="1" x14ac:dyDescent="0.25">
      <c r="A84" s="27" t="s">
        <v>122</v>
      </c>
      <c r="B84" s="17">
        <v>3010</v>
      </c>
      <c r="C84" s="18">
        <v>180</v>
      </c>
      <c r="D84" s="18"/>
      <c r="E84" s="19"/>
      <c r="F84" s="19"/>
      <c r="G84" s="19"/>
      <c r="H84" s="19"/>
      <c r="I84" s="3"/>
      <c r="J84" s="3"/>
      <c r="K84" s="3"/>
      <c r="L84" s="3"/>
      <c r="M84" s="3"/>
      <c r="N84" s="3"/>
      <c r="O84" s="3"/>
      <c r="P84" s="3"/>
      <c r="Q84" s="3"/>
      <c r="R84" s="3"/>
      <c r="S84" s="3"/>
      <c r="T84" s="3"/>
      <c r="U84" s="3"/>
      <c r="V84" s="3"/>
      <c r="W84" s="3"/>
      <c r="X84" s="3"/>
      <c r="Y84" s="3"/>
      <c r="Z84" s="3"/>
      <c r="AA84" s="3"/>
      <c r="AB84" s="3"/>
    </row>
    <row r="85" spans="1:28" ht="15.75" customHeight="1" x14ac:dyDescent="0.25">
      <c r="A85" s="27" t="s">
        <v>123</v>
      </c>
      <c r="B85" s="8" t="s">
        <v>124</v>
      </c>
      <c r="C85" s="5">
        <v>180</v>
      </c>
      <c r="D85" s="5"/>
      <c r="E85" s="9"/>
      <c r="F85" s="9"/>
      <c r="G85" s="9"/>
      <c r="H85" s="9"/>
      <c r="I85" s="3"/>
      <c r="J85" s="3"/>
      <c r="K85" s="3"/>
      <c r="L85" s="3"/>
      <c r="M85" s="3"/>
      <c r="N85" s="3"/>
      <c r="O85" s="3"/>
      <c r="P85" s="3"/>
      <c r="Q85" s="3"/>
      <c r="R85" s="3"/>
      <c r="S85" s="3"/>
      <c r="T85" s="3"/>
      <c r="U85" s="3"/>
      <c r="V85" s="3"/>
      <c r="W85" s="3"/>
      <c r="X85" s="3"/>
      <c r="Y85" s="3"/>
      <c r="Z85" s="3"/>
      <c r="AA85" s="3"/>
      <c r="AB85" s="3"/>
    </row>
    <row r="86" spans="1:28" ht="15.75" customHeight="1" x14ac:dyDescent="0.25">
      <c r="A86" s="27" t="s">
        <v>125</v>
      </c>
      <c r="B86" s="8">
        <v>3030</v>
      </c>
      <c r="C86" s="5">
        <v>180</v>
      </c>
      <c r="D86" s="5"/>
      <c r="E86" s="9"/>
      <c r="F86" s="9"/>
      <c r="G86" s="9"/>
      <c r="H86" s="9"/>
      <c r="I86" s="3"/>
      <c r="J86" s="3"/>
      <c r="K86" s="3"/>
      <c r="L86" s="3"/>
      <c r="M86" s="3"/>
      <c r="N86" s="3"/>
      <c r="O86" s="3"/>
      <c r="P86" s="3"/>
      <c r="Q86" s="3"/>
      <c r="R86" s="3"/>
      <c r="S86" s="3"/>
      <c r="T86" s="3"/>
      <c r="U86" s="3"/>
      <c r="V86" s="3"/>
      <c r="W86" s="3"/>
      <c r="X86" s="3"/>
      <c r="Y86" s="3"/>
      <c r="Z86" s="3"/>
      <c r="AA86" s="3"/>
      <c r="AB86" s="3"/>
    </row>
    <row r="87" spans="1:28" ht="15.75" customHeight="1" x14ac:dyDescent="0.25">
      <c r="A87" s="11" t="s">
        <v>126</v>
      </c>
      <c r="B87" s="12">
        <v>4000</v>
      </c>
      <c r="C87" s="13" t="s">
        <v>10</v>
      </c>
      <c r="D87" s="13"/>
      <c r="E87" s="14">
        <f t="shared" ref="E87:H87" si="18">SUM(E88:E89)</f>
        <v>0</v>
      </c>
      <c r="F87" s="14">
        <f t="shared" si="18"/>
        <v>0</v>
      </c>
      <c r="G87" s="14">
        <f t="shared" si="18"/>
        <v>0</v>
      </c>
      <c r="H87" s="14">
        <f t="shared" si="18"/>
        <v>0</v>
      </c>
      <c r="I87" s="3"/>
      <c r="J87" s="3"/>
      <c r="K87" s="3"/>
      <c r="L87" s="3"/>
      <c r="M87" s="3"/>
      <c r="N87" s="3"/>
      <c r="O87" s="3"/>
      <c r="P87" s="3"/>
      <c r="Q87" s="3"/>
      <c r="R87" s="3"/>
      <c r="S87" s="3"/>
      <c r="T87" s="3"/>
      <c r="U87" s="3"/>
      <c r="V87" s="3"/>
      <c r="W87" s="3"/>
      <c r="X87" s="3"/>
      <c r="Y87" s="3"/>
      <c r="Z87" s="3"/>
      <c r="AA87" s="3"/>
      <c r="AB87" s="3"/>
    </row>
    <row r="88" spans="1:28" ht="15.75" customHeight="1" x14ac:dyDescent="0.25">
      <c r="A88" s="7" t="s">
        <v>127</v>
      </c>
      <c r="B88" s="8">
        <v>4010</v>
      </c>
      <c r="C88" s="5">
        <v>610</v>
      </c>
      <c r="D88" s="5"/>
      <c r="E88" s="9"/>
      <c r="F88" s="9"/>
      <c r="G88" s="9"/>
      <c r="H88" s="9"/>
      <c r="I88" s="3"/>
      <c r="J88" s="3"/>
      <c r="K88" s="3"/>
      <c r="L88" s="3"/>
      <c r="M88" s="3"/>
      <c r="N88" s="3"/>
      <c r="O88" s="3"/>
      <c r="P88" s="3"/>
      <c r="Q88" s="3"/>
      <c r="R88" s="3"/>
      <c r="S88" s="3"/>
      <c r="T88" s="3"/>
      <c r="U88" s="3"/>
      <c r="V88" s="3"/>
      <c r="W88" s="3"/>
      <c r="X88" s="3"/>
      <c r="Y88" s="3"/>
      <c r="Z88" s="3"/>
      <c r="AA88" s="3"/>
      <c r="AB88" s="3"/>
    </row>
    <row r="89" spans="1:28" ht="19.5" customHeight="1" x14ac:dyDescent="0.25">
      <c r="A89" s="7" t="s">
        <v>128</v>
      </c>
      <c r="B89" s="8" t="s">
        <v>129</v>
      </c>
      <c r="C89" s="5">
        <v>610</v>
      </c>
      <c r="D89" s="5"/>
      <c r="E89" s="9"/>
      <c r="F89" s="9"/>
      <c r="G89" s="9"/>
      <c r="H89" s="9"/>
      <c r="I89" s="3"/>
      <c r="J89" s="3"/>
      <c r="K89" s="3"/>
      <c r="L89" s="3"/>
      <c r="M89" s="3"/>
      <c r="N89" s="3"/>
      <c r="O89" s="3"/>
      <c r="P89" s="3"/>
      <c r="Q89" s="3"/>
      <c r="R89" s="3"/>
      <c r="S89" s="3"/>
      <c r="T89" s="3"/>
      <c r="U89" s="3"/>
      <c r="V89" s="3"/>
      <c r="W89" s="3"/>
      <c r="X89" s="3"/>
      <c r="Y89" s="3"/>
      <c r="Z89" s="3"/>
      <c r="AA89" s="3"/>
      <c r="AB89" s="3"/>
    </row>
    <row r="90" spans="1:28"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row>
    <row r="91" spans="1:28" ht="15.75" customHeight="1" x14ac:dyDescent="0.25">
      <c r="A91" s="53" t="s">
        <v>130</v>
      </c>
      <c r="B91" s="51"/>
      <c r="C91" s="51"/>
      <c r="D91" s="51"/>
      <c r="E91" s="51"/>
      <c r="F91" s="51"/>
      <c r="G91" s="51"/>
      <c r="H91" s="28"/>
      <c r="I91" s="29"/>
      <c r="J91" s="29"/>
      <c r="K91" s="29"/>
      <c r="L91" s="29"/>
      <c r="M91" s="29"/>
      <c r="N91" s="29"/>
      <c r="O91" s="29"/>
      <c r="P91" s="29"/>
      <c r="Q91" s="29"/>
      <c r="R91" s="29"/>
      <c r="S91" s="29"/>
      <c r="T91" s="29"/>
      <c r="U91" s="29"/>
      <c r="V91" s="29"/>
      <c r="W91" s="29"/>
      <c r="X91" s="29"/>
      <c r="Y91" s="29"/>
      <c r="Z91" s="29"/>
      <c r="AA91" s="29"/>
      <c r="AB91" s="29"/>
    </row>
    <row r="92" spans="1:28" ht="15.75" customHeight="1" x14ac:dyDescent="0.25">
      <c r="A92" s="53" t="s">
        <v>131</v>
      </c>
      <c r="B92" s="51"/>
      <c r="C92" s="51"/>
      <c r="D92" s="51"/>
      <c r="E92" s="51"/>
      <c r="F92" s="51"/>
      <c r="G92" s="51"/>
      <c r="H92" s="28"/>
      <c r="I92" s="29"/>
      <c r="J92" s="29"/>
      <c r="K92" s="29"/>
      <c r="L92" s="29"/>
      <c r="M92" s="29"/>
      <c r="N92" s="29"/>
      <c r="O92" s="29"/>
      <c r="P92" s="29"/>
      <c r="Q92" s="29"/>
      <c r="R92" s="29"/>
      <c r="S92" s="29"/>
      <c r="T92" s="29"/>
      <c r="U92" s="29"/>
      <c r="V92" s="29"/>
      <c r="W92" s="29"/>
      <c r="X92" s="29"/>
      <c r="Y92" s="29"/>
      <c r="Z92" s="29"/>
      <c r="AA92" s="29"/>
      <c r="AB92" s="29"/>
    </row>
    <row r="93" spans="1:28" ht="15.75" customHeight="1" x14ac:dyDescent="0.25">
      <c r="A93" s="53" t="s">
        <v>132</v>
      </c>
      <c r="B93" s="51"/>
      <c r="C93" s="51"/>
      <c r="D93" s="51"/>
      <c r="E93" s="51"/>
      <c r="F93" s="51"/>
      <c r="G93" s="51"/>
      <c r="H93" s="28"/>
      <c r="I93" s="29"/>
      <c r="J93" s="29"/>
      <c r="K93" s="29"/>
      <c r="L93" s="29"/>
      <c r="M93" s="29"/>
      <c r="N93" s="29"/>
      <c r="O93" s="29"/>
      <c r="P93" s="29"/>
      <c r="Q93" s="29"/>
      <c r="R93" s="29"/>
      <c r="S93" s="29"/>
      <c r="T93" s="29"/>
      <c r="U93" s="29"/>
      <c r="V93" s="29"/>
      <c r="W93" s="29"/>
      <c r="X93" s="29"/>
      <c r="Y93" s="29"/>
      <c r="Z93" s="29"/>
      <c r="AA93" s="29"/>
      <c r="AB93" s="29"/>
    </row>
    <row r="94" spans="1:28" ht="21" customHeight="1" x14ac:dyDescent="0.25">
      <c r="A94" s="55" t="s">
        <v>133</v>
      </c>
      <c r="B94" s="51"/>
      <c r="C94" s="51"/>
      <c r="D94" s="51"/>
      <c r="E94" s="51"/>
      <c r="F94" s="51"/>
      <c r="G94" s="51"/>
      <c r="H94" s="30"/>
      <c r="I94" s="29"/>
      <c r="J94" s="29"/>
      <c r="K94" s="29"/>
      <c r="L94" s="29"/>
      <c r="M94" s="29"/>
      <c r="N94" s="29"/>
      <c r="O94" s="29"/>
      <c r="P94" s="29"/>
      <c r="Q94" s="29"/>
      <c r="R94" s="29"/>
      <c r="S94" s="29"/>
      <c r="T94" s="29"/>
      <c r="U94" s="29"/>
      <c r="V94" s="29"/>
      <c r="W94" s="29"/>
      <c r="X94" s="29"/>
      <c r="Y94" s="29"/>
      <c r="Z94" s="29"/>
      <c r="AA94" s="29"/>
      <c r="AB94" s="29"/>
    </row>
    <row r="95" spans="1:28" ht="15.75" customHeight="1" x14ac:dyDescent="0.25">
      <c r="A95" s="55" t="s">
        <v>134</v>
      </c>
      <c r="B95" s="51"/>
      <c r="C95" s="51"/>
      <c r="D95" s="51"/>
      <c r="E95" s="51"/>
      <c r="F95" s="51"/>
      <c r="G95" s="51"/>
      <c r="H95" s="30"/>
      <c r="I95" s="29"/>
      <c r="J95" s="29"/>
      <c r="K95" s="29"/>
      <c r="L95" s="29"/>
      <c r="M95" s="29"/>
      <c r="N95" s="29"/>
      <c r="O95" s="29"/>
      <c r="P95" s="29"/>
      <c r="Q95" s="29"/>
      <c r="R95" s="29"/>
      <c r="S95" s="29"/>
      <c r="T95" s="29"/>
      <c r="U95" s="29"/>
      <c r="V95" s="29"/>
      <c r="W95" s="29"/>
      <c r="X95" s="29"/>
      <c r="Y95" s="29"/>
      <c r="Z95" s="29"/>
      <c r="AA95" s="29"/>
      <c r="AB95" s="29"/>
    </row>
    <row r="96" spans="1:28" ht="15.75" customHeight="1" x14ac:dyDescent="0.25">
      <c r="A96" s="55" t="s">
        <v>135</v>
      </c>
      <c r="B96" s="51"/>
      <c r="C96" s="51"/>
      <c r="D96" s="51"/>
      <c r="E96" s="51"/>
      <c r="F96" s="51"/>
      <c r="G96" s="51"/>
      <c r="H96" s="30"/>
      <c r="I96" s="29"/>
      <c r="J96" s="29"/>
      <c r="K96" s="29"/>
      <c r="L96" s="29"/>
      <c r="M96" s="29"/>
      <c r="N96" s="29"/>
      <c r="O96" s="29"/>
      <c r="P96" s="29"/>
      <c r="Q96" s="29"/>
      <c r="R96" s="29"/>
      <c r="S96" s="29"/>
      <c r="T96" s="29"/>
      <c r="U96" s="29"/>
      <c r="V96" s="29"/>
      <c r="W96" s="29"/>
      <c r="X96" s="29"/>
      <c r="Y96" s="29"/>
      <c r="Z96" s="29"/>
      <c r="AA96" s="29"/>
      <c r="AB96" s="29"/>
    </row>
    <row r="97" spans="1:28" ht="30" customHeight="1" x14ac:dyDescent="0.25">
      <c r="A97" s="55" t="s">
        <v>136</v>
      </c>
      <c r="B97" s="51"/>
      <c r="C97" s="51"/>
      <c r="D97" s="51"/>
      <c r="E97" s="51"/>
      <c r="F97" s="51"/>
      <c r="G97" s="51"/>
      <c r="H97" s="30"/>
      <c r="I97" s="54"/>
      <c r="J97" s="51"/>
      <c r="K97" s="51"/>
      <c r="L97" s="51"/>
      <c r="M97" s="51"/>
      <c r="N97" s="51"/>
      <c r="O97" s="51"/>
      <c r="P97" s="54"/>
      <c r="Q97" s="51"/>
      <c r="R97" s="51"/>
      <c r="S97" s="51"/>
      <c r="T97" s="51"/>
      <c r="U97" s="51"/>
      <c r="V97" s="51"/>
      <c r="W97" s="54"/>
      <c r="X97" s="51"/>
      <c r="Y97" s="51"/>
      <c r="Z97" s="51"/>
      <c r="AA97" s="51"/>
      <c r="AB97" s="51"/>
    </row>
    <row r="98" spans="1:28" ht="20.25" customHeight="1" x14ac:dyDescent="0.25">
      <c r="A98" s="55" t="s">
        <v>137</v>
      </c>
      <c r="B98" s="51"/>
      <c r="C98" s="51"/>
      <c r="D98" s="51"/>
      <c r="E98" s="51"/>
      <c r="F98" s="51"/>
      <c r="G98" s="51"/>
      <c r="H98" s="30"/>
      <c r="I98" s="29"/>
      <c r="J98" s="29"/>
      <c r="K98" s="29"/>
      <c r="L98" s="29"/>
      <c r="M98" s="29"/>
      <c r="N98" s="29"/>
      <c r="O98" s="29"/>
      <c r="P98" s="29"/>
      <c r="Q98" s="29"/>
      <c r="R98" s="29"/>
      <c r="S98" s="29"/>
      <c r="T98" s="29"/>
      <c r="U98" s="29"/>
      <c r="V98" s="29"/>
      <c r="W98" s="29"/>
      <c r="X98" s="29"/>
      <c r="Y98" s="29"/>
      <c r="Z98" s="29"/>
      <c r="AA98" s="29"/>
      <c r="AB98" s="29"/>
    </row>
    <row r="99" spans="1:28" ht="36.75" customHeight="1" x14ac:dyDescent="0.25">
      <c r="A99" s="53" t="s">
        <v>138</v>
      </c>
      <c r="B99" s="51"/>
      <c r="C99" s="51"/>
      <c r="D99" s="51"/>
      <c r="E99" s="51"/>
      <c r="F99" s="51"/>
      <c r="G99" s="51"/>
      <c r="H99" s="28"/>
      <c r="I99" s="54"/>
      <c r="J99" s="51"/>
      <c r="K99" s="51"/>
      <c r="L99" s="51"/>
      <c r="M99" s="51"/>
      <c r="N99" s="51"/>
      <c r="O99" s="51"/>
      <c r="P99" s="54"/>
      <c r="Q99" s="51"/>
      <c r="R99" s="51"/>
      <c r="S99" s="51"/>
      <c r="T99" s="51"/>
      <c r="U99" s="51"/>
      <c r="V99" s="51"/>
      <c r="W99" s="54"/>
      <c r="X99" s="51"/>
      <c r="Y99" s="51"/>
      <c r="Z99" s="51"/>
      <c r="AA99" s="51"/>
      <c r="AB99" s="51"/>
    </row>
    <row r="100" spans="1:28" ht="40.5" customHeight="1" x14ac:dyDescent="0.25">
      <c r="A100" s="53" t="s">
        <v>139</v>
      </c>
      <c r="B100" s="51"/>
      <c r="C100" s="51"/>
      <c r="D100" s="51"/>
      <c r="E100" s="51"/>
      <c r="F100" s="51"/>
      <c r="G100" s="51"/>
      <c r="H100" s="28"/>
      <c r="I100" s="54"/>
      <c r="J100" s="51"/>
      <c r="K100" s="51"/>
      <c r="L100" s="51"/>
      <c r="M100" s="51"/>
      <c r="N100" s="51"/>
      <c r="O100" s="51"/>
      <c r="P100" s="54"/>
      <c r="Q100" s="51"/>
      <c r="R100" s="51"/>
      <c r="S100" s="51"/>
      <c r="T100" s="51"/>
      <c r="U100" s="51"/>
      <c r="V100" s="51"/>
      <c r="W100" s="54"/>
      <c r="X100" s="51"/>
      <c r="Y100" s="51"/>
      <c r="Z100" s="51"/>
      <c r="AA100" s="51"/>
      <c r="AB100" s="51"/>
    </row>
    <row r="101" spans="1:28" ht="35.25" customHeight="1" x14ac:dyDescent="0.25">
      <c r="A101" s="53" t="s">
        <v>140</v>
      </c>
      <c r="B101" s="51"/>
      <c r="C101" s="51"/>
      <c r="D101" s="51"/>
      <c r="E101" s="51"/>
      <c r="F101" s="51"/>
      <c r="G101" s="51"/>
      <c r="H101" s="28"/>
      <c r="I101" s="54"/>
      <c r="J101" s="51"/>
      <c r="K101" s="51"/>
      <c r="L101" s="51"/>
      <c r="M101" s="51"/>
      <c r="N101" s="51"/>
      <c r="O101" s="51"/>
      <c r="P101" s="54"/>
      <c r="Q101" s="51"/>
      <c r="R101" s="51"/>
      <c r="S101" s="51"/>
      <c r="T101" s="51"/>
      <c r="U101" s="51"/>
      <c r="V101" s="51"/>
      <c r="W101" s="54"/>
      <c r="X101" s="51"/>
      <c r="Y101" s="51"/>
      <c r="Z101" s="51"/>
      <c r="AA101" s="51"/>
      <c r="AB101" s="51"/>
    </row>
    <row r="102" spans="1:28" ht="11.25" customHeight="1" x14ac:dyDescent="0.25">
      <c r="A102" s="53" t="s">
        <v>141</v>
      </c>
      <c r="B102" s="51"/>
      <c r="C102" s="51"/>
      <c r="D102" s="51"/>
      <c r="E102" s="51"/>
      <c r="F102" s="51"/>
      <c r="G102" s="51"/>
      <c r="H102" s="28"/>
      <c r="I102" s="54"/>
      <c r="J102" s="51"/>
      <c r="K102" s="51"/>
      <c r="L102" s="51"/>
      <c r="M102" s="51"/>
      <c r="N102" s="51"/>
      <c r="O102" s="51"/>
      <c r="P102" s="54"/>
      <c r="Q102" s="51"/>
      <c r="R102" s="51"/>
      <c r="S102" s="51"/>
      <c r="T102" s="51"/>
      <c r="U102" s="51"/>
      <c r="V102" s="51"/>
      <c r="W102" s="54"/>
      <c r="X102" s="51"/>
      <c r="Y102" s="51"/>
      <c r="Z102" s="51"/>
      <c r="AA102" s="51"/>
      <c r="AB102" s="51"/>
    </row>
    <row r="103" spans="1:28" ht="15.75" customHeight="1" x14ac:dyDescent="0.25">
      <c r="A103" s="53" t="s">
        <v>142</v>
      </c>
      <c r="B103" s="51"/>
      <c r="C103" s="51"/>
      <c r="D103" s="51"/>
      <c r="E103" s="51"/>
      <c r="F103" s="51"/>
      <c r="G103" s="51"/>
      <c r="H103" s="28"/>
      <c r="I103" s="29"/>
      <c r="J103" s="29"/>
      <c r="K103" s="29"/>
      <c r="L103" s="29"/>
      <c r="M103" s="29"/>
      <c r="N103" s="29"/>
      <c r="O103" s="29"/>
      <c r="P103" s="29"/>
      <c r="Q103" s="29"/>
      <c r="R103" s="29"/>
      <c r="S103" s="29"/>
      <c r="T103" s="29"/>
      <c r="U103" s="29"/>
      <c r="V103" s="29"/>
      <c r="W103" s="29"/>
      <c r="X103" s="29"/>
      <c r="Y103" s="29"/>
      <c r="Z103" s="29"/>
      <c r="AA103" s="29"/>
      <c r="AB103" s="29"/>
    </row>
    <row r="104" spans="1:28" ht="44.25" customHeight="1" x14ac:dyDescent="0.25">
      <c r="A104" s="53" t="s">
        <v>143</v>
      </c>
      <c r="B104" s="51"/>
      <c r="C104" s="51"/>
      <c r="D104" s="51"/>
      <c r="E104" s="51"/>
      <c r="F104" s="51"/>
      <c r="G104" s="51"/>
      <c r="H104" s="28"/>
      <c r="I104" s="54"/>
      <c r="J104" s="51"/>
      <c r="K104" s="51"/>
      <c r="L104" s="51"/>
      <c r="M104" s="51"/>
      <c r="N104" s="51"/>
      <c r="O104" s="51"/>
      <c r="P104" s="54"/>
      <c r="Q104" s="51"/>
      <c r="R104" s="51"/>
      <c r="S104" s="51"/>
      <c r="T104" s="51"/>
      <c r="U104" s="51"/>
      <c r="V104" s="51"/>
      <c r="W104" s="54"/>
      <c r="X104" s="51"/>
      <c r="Y104" s="51"/>
      <c r="Z104" s="51"/>
      <c r="AA104" s="51"/>
      <c r="AB104" s="51"/>
    </row>
    <row r="105" spans="1:28" ht="39" customHeight="1" x14ac:dyDescent="0.25">
      <c r="A105" s="53" t="s">
        <v>144</v>
      </c>
      <c r="B105" s="51"/>
      <c r="C105" s="51"/>
      <c r="D105" s="51"/>
      <c r="E105" s="51"/>
      <c r="F105" s="51"/>
      <c r="G105" s="51"/>
      <c r="H105" s="28"/>
      <c r="I105" s="54"/>
      <c r="J105" s="51"/>
      <c r="K105" s="51"/>
      <c r="L105" s="51"/>
      <c r="M105" s="51"/>
      <c r="N105" s="51"/>
      <c r="O105" s="51"/>
      <c r="P105" s="54"/>
      <c r="Q105" s="51"/>
      <c r="R105" s="51"/>
      <c r="S105" s="51"/>
      <c r="T105" s="51"/>
      <c r="U105" s="51"/>
      <c r="V105" s="51"/>
      <c r="W105" s="54"/>
      <c r="X105" s="51"/>
      <c r="Y105" s="51"/>
      <c r="Z105" s="51"/>
      <c r="AA105" s="51"/>
      <c r="AB105" s="51"/>
    </row>
    <row r="106" spans="1:28" ht="15.75" customHeight="1" x14ac:dyDescent="0.25">
      <c r="A106" s="54"/>
      <c r="B106" s="51"/>
      <c r="C106" s="51"/>
      <c r="D106" s="51"/>
      <c r="E106" s="51"/>
      <c r="F106" s="51"/>
      <c r="G106" s="51"/>
      <c r="H106" s="31"/>
      <c r="I106" s="54"/>
      <c r="J106" s="51"/>
      <c r="K106" s="51"/>
      <c r="L106" s="51"/>
      <c r="M106" s="51"/>
      <c r="N106" s="51"/>
      <c r="O106" s="51"/>
      <c r="P106" s="54"/>
      <c r="Q106" s="51"/>
      <c r="R106" s="51"/>
      <c r="S106" s="51"/>
      <c r="T106" s="51"/>
      <c r="U106" s="51"/>
      <c r="V106" s="51"/>
      <c r="W106" s="54"/>
      <c r="X106" s="51"/>
      <c r="Y106" s="51"/>
      <c r="Z106" s="51"/>
      <c r="AA106" s="51"/>
      <c r="AB106" s="51"/>
    </row>
    <row r="107" spans="1:28" ht="15.75" customHeight="1" x14ac:dyDescent="0.25">
      <c r="A107" s="54"/>
      <c r="B107" s="51"/>
      <c r="C107" s="51"/>
      <c r="D107" s="51"/>
      <c r="E107" s="51"/>
      <c r="F107" s="51"/>
      <c r="G107" s="51"/>
      <c r="H107" s="31"/>
      <c r="I107" s="54"/>
      <c r="J107" s="51"/>
      <c r="K107" s="51"/>
      <c r="L107" s="51"/>
      <c r="M107" s="51"/>
      <c r="N107" s="51"/>
      <c r="O107" s="51"/>
      <c r="P107" s="54"/>
      <c r="Q107" s="51"/>
      <c r="R107" s="51"/>
      <c r="S107" s="51"/>
      <c r="T107" s="51"/>
      <c r="U107" s="51"/>
      <c r="V107" s="51"/>
      <c r="W107" s="54"/>
      <c r="X107" s="51"/>
      <c r="Y107" s="51"/>
      <c r="Z107" s="51"/>
      <c r="AA107" s="51"/>
      <c r="AB107" s="51"/>
    </row>
    <row r="108" spans="1:28"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spans="1:28"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spans="1:28"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spans="1:28"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spans="1:28"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spans="1:28"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spans="1:28"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spans="1:28"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spans="1:28"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spans="1:28"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spans="1:28"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row>
    <row r="119" spans="1:28"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row>
    <row r="120" spans="1:28"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row>
    <row r="121" spans="1:28"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row>
    <row r="122" spans="1:28"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row>
    <row r="123" spans="1:28"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row>
    <row r="124" spans="1:28"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row>
    <row r="125" spans="1:28"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row>
    <row r="126" spans="1:28"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row>
    <row r="127" spans="1:28"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row>
    <row r="128" spans="1:28"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row>
    <row r="129" spans="1:28"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row>
    <row r="130" spans="1:28"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row>
    <row r="131" spans="1:28"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row>
    <row r="132" spans="1:28"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row>
    <row r="133" spans="1:28"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row>
    <row r="134" spans="1:28"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row>
    <row r="135" spans="1:28"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row>
    <row r="136" spans="1:28"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row>
    <row r="137" spans="1:28"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row>
    <row r="138" spans="1:28"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row>
    <row r="139" spans="1:28"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row>
    <row r="140" spans="1:28"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row>
    <row r="141" spans="1:28"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row>
    <row r="142" spans="1:28"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row>
    <row r="143" spans="1:28"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row>
    <row r="144" spans="1:28"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row>
    <row r="145" spans="1:28"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row>
    <row r="146" spans="1:28"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row>
    <row r="147" spans="1:28"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row>
    <row r="148" spans="1:28"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row>
    <row r="149" spans="1:28"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row>
    <row r="150" spans="1:28"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row>
    <row r="151" spans="1:28"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row>
    <row r="152" spans="1:28"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row>
    <row r="153" spans="1:28"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row>
    <row r="154" spans="1:28"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row>
    <row r="155" spans="1:28"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row>
    <row r="156" spans="1:28"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row>
    <row r="157" spans="1:28"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row>
    <row r="158" spans="1:28"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row>
    <row r="159" spans="1:28"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row>
    <row r="160" spans="1:28"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row>
    <row r="161" spans="1:28"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row>
    <row r="162" spans="1:28"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row>
    <row r="163" spans="1:28"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row>
    <row r="164" spans="1:28"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row>
    <row r="165" spans="1:28"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row>
    <row r="166" spans="1:28"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row>
    <row r="167" spans="1:28"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row>
    <row r="168" spans="1:28"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row>
    <row r="169" spans="1:28"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row>
    <row r="170" spans="1:28"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row>
    <row r="171" spans="1:28"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row>
    <row r="172" spans="1:28"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row>
    <row r="173" spans="1:28"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row>
    <row r="174" spans="1:28"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row>
    <row r="175" spans="1:28"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row>
    <row r="176" spans="1:28"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row>
    <row r="177" spans="1:28"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row>
    <row r="178" spans="1:28"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row>
    <row r="179" spans="1:28"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row>
    <row r="180" spans="1:28"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row>
    <row r="181" spans="1:28"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row>
    <row r="182" spans="1:28"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row>
    <row r="183" spans="1:28"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row>
    <row r="184" spans="1:28"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row>
    <row r="185" spans="1:28"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row>
    <row r="186" spans="1:28"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row>
    <row r="187" spans="1:28"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row>
    <row r="188" spans="1:28"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row>
    <row r="189" spans="1:28"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row>
    <row r="190" spans="1:28"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row>
    <row r="191" spans="1:28"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row>
    <row r="192" spans="1:28"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row>
    <row r="193" spans="1:28"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row>
    <row r="194" spans="1:28"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row>
    <row r="195" spans="1:28"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row>
    <row r="196" spans="1:28"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row>
    <row r="197" spans="1:28"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row>
    <row r="198" spans="1:28"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row>
    <row r="199" spans="1:28"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row>
    <row r="200" spans="1:28"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row>
    <row r="201" spans="1:28"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row>
    <row r="202" spans="1:28"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row>
    <row r="203" spans="1:28"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row>
    <row r="204" spans="1:28"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row>
    <row r="205" spans="1:28"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row>
    <row r="206" spans="1:28"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row>
    <row r="207" spans="1:28"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row>
    <row r="208" spans="1:28"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row>
    <row r="209" spans="1:28"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row>
    <row r="210" spans="1:28"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row>
    <row r="211" spans="1:28"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row>
    <row r="212" spans="1:28"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row>
    <row r="213" spans="1:28"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row>
    <row r="214" spans="1:28"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row>
    <row r="215" spans="1:28"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row>
    <row r="216" spans="1:28"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row>
    <row r="217" spans="1:28"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row>
    <row r="218" spans="1:28"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row>
    <row r="219" spans="1:28"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row>
    <row r="220" spans="1:28"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row>
    <row r="221" spans="1:28"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row>
    <row r="222" spans="1:28"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row>
    <row r="223" spans="1:28"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row>
    <row r="224" spans="1:28"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row>
    <row r="225" spans="1:28"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row>
    <row r="226" spans="1:28"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row>
    <row r="227" spans="1:28"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row>
    <row r="228" spans="1:28"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row>
    <row r="229" spans="1:28"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row>
    <row r="230" spans="1:28"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row>
    <row r="231" spans="1:28"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row>
    <row r="232" spans="1:28"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row>
    <row r="233" spans="1:28"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row>
    <row r="234" spans="1:28"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row>
    <row r="235" spans="1:28"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row>
    <row r="236" spans="1:28"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row>
    <row r="237" spans="1:28"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row>
    <row r="238" spans="1:28"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row>
    <row r="239" spans="1:28"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row>
    <row r="240" spans="1:28"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row>
    <row r="241" spans="1:28"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row>
    <row r="242" spans="1:28"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row>
    <row r="243" spans="1:28"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row>
    <row r="244" spans="1:28"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row>
    <row r="245" spans="1:28"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row>
    <row r="246" spans="1:28"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row>
    <row r="247" spans="1:28"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row>
    <row r="248" spans="1:28"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row>
    <row r="249" spans="1:28"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row>
    <row r="250" spans="1:28"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row>
    <row r="251" spans="1:28"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row>
    <row r="252" spans="1:28"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row>
    <row r="253" spans="1:28"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row>
    <row r="254" spans="1:28"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row>
    <row r="255" spans="1:28"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row>
    <row r="256" spans="1:28"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row>
    <row r="257" spans="1:28"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row>
    <row r="258" spans="1:28"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row>
    <row r="259" spans="1:28"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row>
    <row r="260" spans="1:28"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row>
    <row r="261" spans="1:28"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row>
    <row r="262" spans="1:28"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row>
    <row r="263" spans="1:28"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row>
    <row r="264" spans="1:28"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row>
    <row r="265" spans="1:28"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row>
    <row r="266" spans="1:28"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row>
    <row r="267" spans="1:28"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row>
    <row r="268" spans="1:28"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row>
    <row r="269" spans="1:28"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row>
    <row r="270" spans="1:28"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row>
    <row r="271" spans="1:28"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row>
    <row r="272" spans="1:28"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row>
    <row r="273" spans="1:28"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row>
    <row r="274" spans="1:28"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row>
    <row r="275" spans="1:28"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row>
    <row r="276" spans="1:28"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row>
    <row r="277" spans="1:28"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row>
    <row r="278" spans="1:28"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row>
    <row r="279" spans="1:28"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row>
    <row r="280" spans="1:28"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row>
    <row r="281" spans="1:28"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row>
    <row r="282" spans="1:28"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row>
    <row r="283" spans="1:28"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row>
    <row r="284" spans="1:28"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row>
    <row r="285" spans="1:28"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row>
    <row r="286" spans="1:28"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row>
    <row r="287" spans="1:28"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row>
    <row r="288" spans="1:28"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row>
    <row r="289" spans="1:28"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row>
    <row r="290" spans="1:28"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row>
    <row r="291" spans="1:28"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row>
    <row r="292" spans="1:28"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row>
    <row r="293" spans="1:28"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row>
    <row r="294" spans="1:28"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row>
    <row r="295" spans="1:28"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row>
    <row r="296" spans="1:28"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row>
    <row r="297" spans="1:28"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row>
    <row r="298" spans="1:28"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row>
    <row r="299" spans="1:28"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row>
    <row r="300" spans="1:28"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row>
    <row r="301" spans="1:28"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row>
    <row r="302" spans="1:28"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row>
    <row r="303" spans="1:28"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row>
    <row r="304" spans="1:28"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row>
    <row r="305" spans="1:28"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row>
    <row r="306" spans="1:28"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row>
    <row r="307" spans="1:28"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row>
    <row r="308" spans="1:28"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row>
    <row r="309" spans="1:28"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row>
    <row r="310" spans="1:28"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row>
    <row r="311" spans="1:28"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row>
    <row r="312" spans="1:28"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row>
    <row r="313" spans="1:28"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row>
    <row r="314" spans="1:28"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row>
    <row r="315" spans="1:28"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row>
    <row r="316" spans="1:28"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row>
    <row r="317" spans="1:28"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row>
    <row r="318" spans="1:28"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row>
    <row r="319" spans="1:28"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row>
    <row r="320" spans="1:28"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row>
    <row r="321" spans="1:28"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row>
    <row r="322" spans="1:28"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row>
    <row r="323" spans="1:28"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row>
    <row r="324" spans="1:28"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row>
    <row r="325" spans="1:28"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row>
    <row r="326" spans="1:28"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row>
    <row r="327" spans="1:28"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row>
    <row r="328" spans="1:28"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row>
    <row r="329" spans="1:28"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row>
    <row r="330" spans="1:28"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row>
    <row r="331" spans="1:28"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row>
    <row r="332" spans="1:28"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row>
    <row r="333" spans="1:28"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row>
    <row r="334" spans="1:28"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row>
    <row r="335" spans="1:28"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row>
    <row r="336" spans="1:28"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row>
    <row r="337" spans="1:28"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row>
    <row r="338" spans="1:28"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row>
    <row r="339" spans="1:28"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row>
    <row r="340" spans="1:28"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row>
    <row r="341" spans="1:28"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row>
    <row r="342" spans="1:28"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row>
    <row r="343" spans="1:28"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row>
    <row r="344" spans="1:28"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row>
    <row r="345" spans="1:28"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row>
    <row r="346" spans="1:28"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row>
    <row r="347" spans="1:28"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row>
    <row r="348" spans="1:28"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row>
    <row r="349" spans="1:28"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row>
    <row r="350" spans="1:28"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row>
    <row r="351" spans="1:28"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row>
    <row r="352" spans="1:28"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row>
    <row r="353" spans="1:28"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row>
    <row r="354" spans="1:28"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row>
    <row r="355" spans="1:28"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row>
    <row r="356" spans="1:28"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row>
    <row r="357" spans="1:28"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row>
    <row r="358" spans="1:28"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row>
    <row r="359" spans="1:28"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row>
    <row r="360" spans="1:28"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row>
    <row r="361" spans="1:28"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row>
    <row r="362" spans="1:28"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row>
    <row r="363" spans="1:28"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row>
    <row r="364" spans="1:28"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row>
    <row r="365" spans="1:28"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row>
    <row r="366" spans="1:28"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row>
    <row r="367" spans="1:28"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row>
    <row r="368" spans="1:28"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row>
    <row r="369" spans="1:28"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row>
    <row r="370" spans="1:28"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row>
    <row r="371" spans="1:28"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row>
    <row r="372" spans="1:28"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row>
    <row r="373" spans="1:28"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row>
    <row r="374" spans="1:28"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row>
    <row r="375" spans="1:28"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row>
    <row r="376" spans="1:28"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row>
    <row r="377" spans="1:28"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row>
    <row r="378" spans="1:28"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row>
    <row r="379" spans="1:28"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row>
    <row r="380" spans="1:28"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row>
    <row r="381" spans="1:28"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row>
    <row r="382" spans="1:28"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row>
    <row r="383" spans="1:28"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row>
    <row r="384" spans="1:28"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row>
    <row r="385" spans="1:28"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row>
    <row r="386" spans="1:28"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row>
    <row r="387" spans="1:28"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row>
    <row r="388" spans="1:28"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row>
    <row r="389" spans="1:28"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row>
    <row r="390" spans="1:28"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row>
    <row r="391" spans="1:28"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row>
    <row r="392" spans="1:28"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row>
    <row r="393" spans="1:28"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row>
    <row r="394" spans="1:28"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row>
    <row r="395" spans="1:28"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row>
    <row r="396" spans="1:28"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row>
    <row r="397" spans="1:28"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row>
    <row r="398" spans="1:28"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row>
    <row r="399" spans="1:28"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row>
    <row r="400" spans="1:28"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row>
    <row r="401" spans="1:28"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row>
    <row r="402" spans="1:28"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row>
    <row r="403" spans="1:28"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row>
    <row r="404" spans="1:28"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row>
    <row r="405" spans="1:28"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row>
    <row r="406" spans="1:28"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row>
    <row r="407" spans="1:28"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row>
    <row r="408" spans="1:28"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row>
    <row r="409" spans="1:28"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row>
    <row r="410" spans="1:28"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row>
    <row r="411" spans="1:28"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row>
    <row r="412" spans="1:28"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row>
    <row r="413" spans="1:28"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row>
    <row r="414" spans="1:28"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row>
    <row r="415" spans="1:28"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row>
    <row r="416" spans="1:28"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row>
    <row r="417" spans="1:28"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row>
    <row r="418" spans="1:28"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row>
    <row r="419" spans="1:28"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row>
    <row r="420" spans="1:28"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row>
    <row r="421" spans="1:28"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row>
    <row r="422" spans="1:28"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row>
    <row r="423" spans="1:28"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row>
    <row r="424" spans="1:28"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row>
    <row r="425" spans="1:28"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row>
    <row r="426" spans="1:28"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row>
    <row r="427" spans="1:28"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row>
    <row r="428" spans="1:28"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row>
    <row r="429" spans="1:28"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row>
    <row r="430" spans="1:28"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row>
    <row r="431" spans="1:28"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row>
    <row r="432" spans="1:28"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row>
    <row r="433" spans="1:28"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row>
    <row r="434" spans="1:28"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row>
    <row r="435" spans="1:28"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row>
    <row r="436" spans="1:28"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row>
    <row r="437" spans="1:28"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row>
    <row r="438" spans="1:28"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row>
    <row r="439" spans="1:28"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row>
    <row r="440" spans="1:28"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row>
    <row r="441" spans="1:28"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row>
    <row r="442" spans="1:28"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row>
    <row r="443" spans="1:28"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row>
    <row r="444" spans="1:28"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row>
    <row r="445" spans="1:28"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row>
    <row r="446" spans="1:28"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row>
    <row r="447" spans="1:28"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row>
    <row r="448" spans="1:28"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row>
    <row r="449" spans="1:28"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row>
    <row r="450" spans="1:28"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row>
    <row r="451" spans="1:28"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row>
    <row r="452" spans="1:28"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row>
    <row r="453" spans="1:28"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row>
    <row r="454" spans="1:28"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row>
    <row r="455" spans="1:28"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spans="1:28"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spans="1:28"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spans="1:28"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spans="1:28"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spans="1:28"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spans="1:28"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spans="1:28"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spans="1:28"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spans="1:28"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spans="1:28"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spans="1:28"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spans="1:28"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sheetData>
  <mergeCells count="65">
    <mergeCell ref="I97:O97"/>
    <mergeCell ref="P97:V97"/>
    <mergeCell ref="W97:AB97"/>
    <mergeCell ref="I107:O107"/>
    <mergeCell ref="P107:V107"/>
    <mergeCell ref="W107:AB107"/>
    <mergeCell ref="I99:O99"/>
    <mergeCell ref="P99:V99"/>
    <mergeCell ref="W99:AB99"/>
    <mergeCell ref="P100:V100"/>
    <mergeCell ref="W100:AB100"/>
    <mergeCell ref="I100:O100"/>
    <mergeCell ref="W102:AB102"/>
    <mergeCell ref="A31:A32"/>
    <mergeCell ref="B31:B32"/>
    <mergeCell ref="C31:C32"/>
    <mergeCell ref="D31:D32"/>
    <mergeCell ref="E31:E32"/>
    <mergeCell ref="A1:G1"/>
    <mergeCell ref="A3:A4"/>
    <mergeCell ref="B3:B4"/>
    <mergeCell ref="C3:C4"/>
    <mergeCell ref="D3:D4"/>
    <mergeCell ref="E3:H3"/>
    <mergeCell ref="F31:F32"/>
    <mergeCell ref="G31:G32"/>
    <mergeCell ref="H31:H32"/>
    <mergeCell ref="C28:C29"/>
    <mergeCell ref="D28:D29"/>
    <mergeCell ref="E28:E29"/>
    <mergeCell ref="F28:F29"/>
    <mergeCell ref="G28:G29"/>
    <mergeCell ref="H28:H29"/>
    <mergeCell ref="A103:G103"/>
    <mergeCell ref="B28:B29"/>
    <mergeCell ref="P106:V106"/>
    <mergeCell ref="W106:AB106"/>
    <mergeCell ref="I104:O104"/>
    <mergeCell ref="P104:V104"/>
    <mergeCell ref="W104:AB104"/>
    <mergeCell ref="I105:O105"/>
    <mergeCell ref="P105:V105"/>
    <mergeCell ref="W105:AB105"/>
    <mergeCell ref="I106:O106"/>
    <mergeCell ref="I101:O101"/>
    <mergeCell ref="P101:V101"/>
    <mergeCell ref="W101:AB101"/>
    <mergeCell ref="I102:O102"/>
    <mergeCell ref="P102:V102"/>
    <mergeCell ref="A104:G104"/>
    <mergeCell ref="A105:G105"/>
    <mergeCell ref="A106:G106"/>
    <mergeCell ref="A107:G107"/>
    <mergeCell ref="A91:G91"/>
    <mergeCell ref="A92:G92"/>
    <mergeCell ref="A93:G93"/>
    <mergeCell ref="A94:G94"/>
    <mergeCell ref="A95:G95"/>
    <mergeCell ref="A96:G96"/>
    <mergeCell ref="A97:G97"/>
    <mergeCell ref="A98:G98"/>
    <mergeCell ref="A99:G99"/>
    <mergeCell ref="A100:G100"/>
    <mergeCell ref="A101:G101"/>
    <mergeCell ref="A102:G102"/>
  </mergeCells>
  <printOptions horizontalCentered="1" gridLines="1"/>
  <pageMargins left="0.19685039370078741" right="0.9055118110236221" top="0.74803149606299213" bottom="0.74803149606299213" header="0.31496062992125984" footer="0.31496062992125984"/>
  <pageSetup paperSize="9" scale="75" orientation="landscape" r:id="rId1"/>
  <rowBreaks count="2" manualBreakCount="2">
    <brk id="82" man="1"/>
    <brk id="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00"/>
  <sheetViews>
    <sheetView tabSelected="1" workbookViewId="0">
      <selection activeCell="C58" sqref="C58"/>
    </sheetView>
  </sheetViews>
  <sheetFormatPr defaultColWidth="14.42578125" defaultRowHeight="15" customHeight="1" x14ac:dyDescent="0.25"/>
  <cols>
    <col min="1" max="1" width="5.85546875" customWidth="1"/>
    <col min="2" max="2" width="66.42578125" customWidth="1"/>
    <col min="3" max="3" width="8.5703125" customWidth="1"/>
    <col min="4" max="4" width="6.85546875" customWidth="1"/>
    <col min="5" max="5" width="11.85546875" customWidth="1"/>
    <col min="6" max="6" width="12" customWidth="1"/>
    <col min="7" max="7" width="17.28515625" customWidth="1"/>
    <col min="8" max="8" width="15.5703125" customWidth="1"/>
    <col min="9" max="9" width="14.42578125" customWidth="1"/>
    <col min="10" max="10" width="8.42578125" customWidth="1"/>
    <col min="11" max="11" width="19.140625" customWidth="1"/>
    <col min="12" max="31" width="8.85546875" customWidth="1"/>
  </cols>
  <sheetData>
    <row r="1" spans="1:31" ht="18" customHeight="1" x14ac:dyDescent="0.25">
      <c r="A1" s="52" t="s">
        <v>145</v>
      </c>
      <c r="B1" s="51"/>
      <c r="C1" s="51"/>
      <c r="D1" s="51"/>
      <c r="E1" s="51"/>
      <c r="F1" s="51"/>
      <c r="G1" s="51"/>
      <c r="H1" s="51"/>
      <c r="I1" s="51"/>
      <c r="J1" s="1"/>
      <c r="K1" s="32"/>
      <c r="L1" s="32"/>
      <c r="M1" s="32"/>
      <c r="N1" s="32"/>
      <c r="O1" s="32"/>
      <c r="P1" s="32"/>
      <c r="Q1" s="32"/>
      <c r="R1" s="32"/>
      <c r="S1" s="32"/>
      <c r="T1" s="32"/>
      <c r="U1" s="32"/>
      <c r="V1" s="32"/>
      <c r="W1" s="32"/>
      <c r="X1" s="32"/>
      <c r="Y1" s="32"/>
      <c r="Z1" s="32"/>
      <c r="AA1" s="32"/>
      <c r="AB1" s="32"/>
      <c r="AC1" s="32"/>
      <c r="AD1" s="32"/>
      <c r="AE1" s="32"/>
    </row>
    <row r="2" spans="1:31" x14ac:dyDescent="0.25">
      <c r="A2" s="33"/>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row>
    <row r="3" spans="1:31" x14ac:dyDescent="0.25">
      <c r="A3" s="74" t="s">
        <v>146</v>
      </c>
      <c r="B3" s="69" t="s">
        <v>1</v>
      </c>
      <c r="C3" s="69" t="s">
        <v>147</v>
      </c>
      <c r="D3" s="69" t="s">
        <v>148</v>
      </c>
      <c r="E3" s="69" t="s">
        <v>149</v>
      </c>
      <c r="F3" s="69" t="s">
        <v>150</v>
      </c>
      <c r="G3" s="70" t="s">
        <v>5</v>
      </c>
      <c r="H3" s="66"/>
      <c r="I3" s="66"/>
      <c r="J3" s="67"/>
      <c r="K3" s="34"/>
      <c r="L3" s="34"/>
      <c r="M3" s="34"/>
      <c r="N3" s="34"/>
      <c r="O3" s="34"/>
      <c r="P3" s="34"/>
      <c r="Q3" s="34"/>
      <c r="R3" s="34"/>
      <c r="S3" s="34"/>
      <c r="T3" s="34"/>
      <c r="U3" s="34"/>
      <c r="V3" s="34"/>
      <c r="W3" s="34"/>
      <c r="X3" s="34"/>
      <c r="Y3" s="34"/>
      <c r="Z3" s="34"/>
      <c r="AA3" s="34"/>
      <c r="AB3" s="34"/>
      <c r="AC3" s="34"/>
      <c r="AD3" s="34"/>
      <c r="AE3" s="34"/>
    </row>
    <row r="4" spans="1:31" ht="58.5" customHeight="1" x14ac:dyDescent="0.25">
      <c r="A4" s="57"/>
      <c r="B4" s="57"/>
      <c r="C4" s="57"/>
      <c r="D4" s="57"/>
      <c r="E4" s="57"/>
      <c r="F4" s="57"/>
      <c r="G4" s="35" t="s">
        <v>227</v>
      </c>
      <c r="H4" s="35" t="s">
        <v>228</v>
      </c>
      <c r="I4" s="35" t="s">
        <v>229</v>
      </c>
      <c r="J4" s="35" t="s">
        <v>6</v>
      </c>
      <c r="K4" s="34"/>
      <c r="L4" s="34"/>
      <c r="M4" s="34"/>
      <c r="N4" s="34"/>
      <c r="O4" s="34"/>
      <c r="P4" s="34"/>
      <c r="Q4" s="34"/>
      <c r="R4" s="34"/>
      <c r="S4" s="34"/>
      <c r="T4" s="34"/>
      <c r="U4" s="34"/>
      <c r="V4" s="34"/>
      <c r="W4" s="34"/>
      <c r="X4" s="34"/>
      <c r="Y4" s="34"/>
      <c r="Z4" s="34"/>
      <c r="AA4" s="34"/>
      <c r="AB4" s="34"/>
      <c r="AC4" s="34"/>
      <c r="AD4" s="34"/>
      <c r="AE4" s="34"/>
    </row>
    <row r="5" spans="1:31" x14ac:dyDescent="0.25">
      <c r="A5" s="36">
        <v>1</v>
      </c>
      <c r="B5" s="36">
        <v>2</v>
      </c>
      <c r="C5" s="36">
        <v>3</v>
      </c>
      <c r="D5" s="36">
        <v>4</v>
      </c>
      <c r="E5" s="36">
        <v>5</v>
      </c>
      <c r="F5" s="36">
        <v>6</v>
      </c>
      <c r="G5" s="36">
        <v>7</v>
      </c>
      <c r="H5" s="36">
        <v>8</v>
      </c>
      <c r="I5" s="36">
        <v>9</v>
      </c>
      <c r="J5" s="36">
        <v>10</v>
      </c>
      <c r="K5" s="33"/>
      <c r="L5" s="33"/>
      <c r="M5" s="33"/>
      <c r="N5" s="33"/>
      <c r="O5" s="33"/>
      <c r="P5" s="33"/>
      <c r="Q5" s="33"/>
      <c r="R5" s="33"/>
      <c r="S5" s="33"/>
      <c r="T5" s="33"/>
      <c r="U5" s="33"/>
      <c r="V5" s="33"/>
      <c r="W5" s="33"/>
      <c r="X5" s="33"/>
      <c r="Y5" s="33"/>
      <c r="Z5" s="33"/>
      <c r="AA5" s="33"/>
      <c r="AB5" s="33"/>
      <c r="AC5" s="33"/>
      <c r="AD5" s="33"/>
      <c r="AE5" s="33"/>
    </row>
    <row r="6" spans="1:31" ht="16.5" x14ac:dyDescent="0.25">
      <c r="A6" s="36">
        <v>1</v>
      </c>
      <c r="B6" s="37" t="s">
        <v>151</v>
      </c>
      <c r="C6" s="38">
        <v>26000</v>
      </c>
      <c r="D6" s="39" t="s">
        <v>10</v>
      </c>
      <c r="E6" s="39" t="s">
        <v>51</v>
      </c>
      <c r="F6" s="39" t="s">
        <v>51</v>
      </c>
      <c r="G6" s="40">
        <f>G7+G17+G18+G25</f>
        <v>8906786</v>
      </c>
      <c r="H6" s="40">
        <f>H7+H17+H18+H25</f>
        <v>8935841.8300000001</v>
      </c>
      <c r="I6" s="40">
        <f>I7+I17+I18+I25</f>
        <v>9330799.0199999996</v>
      </c>
      <c r="J6" s="39"/>
      <c r="K6" s="32"/>
      <c r="L6" s="32"/>
      <c r="M6" s="32"/>
      <c r="N6" s="32"/>
      <c r="O6" s="32"/>
      <c r="P6" s="32"/>
      <c r="Q6" s="32"/>
      <c r="R6" s="32"/>
      <c r="S6" s="32"/>
      <c r="T6" s="32"/>
      <c r="U6" s="32"/>
      <c r="V6" s="32"/>
      <c r="W6" s="32"/>
      <c r="X6" s="32"/>
      <c r="Y6" s="32"/>
      <c r="Z6" s="32"/>
      <c r="AA6" s="32"/>
      <c r="AB6" s="32"/>
      <c r="AC6" s="32"/>
      <c r="AD6" s="32"/>
      <c r="AE6" s="32"/>
    </row>
    <row r="7" spans="1:31" ht="15.75" customHeight="1" x14ac:dyDescent="0.25">
      <c r="A7" s="75" t="s">
        <v>152</v>
      </c>
      <c r="B7" s="41" t="s">
        <v>32</v>
      </c>
      <c r="C7" s="76">
        <v>261000</v>
      </c>
      <c r="D7" s="77" t="s">
        <v>51</v>
      </c>
      <c r="E7" s="77" t="s">
        <v>51</v>
      </c>
      <c r="F7" s="77" t="s">
        <v>51</v>
      </c>
      <c r="G7" s="71"/>
      <c r="H7" s="71"/>
      <c r="I7" s="73"/>
      <c r="J7" s="73"/>
      <c r="K7" s="32"/>
      <c r="L7" s="32"/>
      <c r="M7" s="32"/>
      <c r="N7" s="32"/>
      <c r="O7" s="32"/>
      <c r="P7" s="32"/>
      <c r="Q7" s="32"/>
      <c r="R7" s="32"/>
      <c r="S7" s="32"/>
      <c r="T7" s="32"/>
      <c r="U7" s="32"/>
      <c r="V7" s="32"/>
      <c r="W7" s="32"/>
      <c r="X7" s="32"/>
      <c r="Y7" s="32"/>
      <c r="Z7" s="32"/>
      <c r="AA7" s="32"/>
      <c r="AB7" s="32"/>
      <c r="AC7" s="32"/>
      <c r="AD7" s="32"/>
      <c r="AE7" s="32"/>
    </row>
    <row r="8" spans="1:31" ht="15.75" customHeight="1" x14ac:dyDescent="0.25">
      <c r="A8" s="72"/>
      <c r="B8" s="41" t="s">
        <v>153</v>
      </c>
      <c r="C8" s="72"/>
      <c r="D8" s="72"/>
      <c r="E8" s="72"/>
      <c r="F8" s="72"/>
      <c r="G8" s="72"/>
      <c r="H8" s="72"/>
      <c r="I8" s="72"/>
      <c r="J8" s="72"/>
      <c r="K8" s="32"/>
      <c r="L8" s="32"/>
      <c r="M8" s="32"/>
      <c r="N8" s="32"/>
      <c r="O8" s="32"/>
      <c r="P8" s="32"/>
      <c r="Q8" s="32"/>
      <c r="R8" s="32"/>
      <c r="S8" s="32"/>
      <c r="T8" s="32"/>
      <c r="U8" s="32"/>
      <c r="V8" s="32"/>
      <c r="W8" s="32"/>
      <c r="X8" s="32"/>
      <c r="Y8" s="32"/>
      <c r="Z8" s="32"/>
      <c r="AA8" s="32"/>
      <c r="AB8" s="32"/>
      <c r="AC8" s="32"/>
      <c r="AD8" s="32"/>
      <c r="AE8" s="32"/>
    </row>
    <row r="9" spans="1:31" ht="15.75" customHeight="1" x14ac:dyDescent="0.25">
      <c r="A9" s="72"/>
      <c r="B9" s="41" t="s">
        <v>154</v>
      </c>
      <c r="C9" s="72"/>
      <c r="D9" s="72"/>
      <c r="E9" s="72"/>
      <c r="F9" s="72"/>
      <c r="G9" s="72"/>
      <c r="H9" s="72"/>
      <c r="I9" s="72"/>
      <c r="J9" s="72"/>
      <c r="K9" s="32"/>
      <c r="L9" s="32"/>
      <c r="M9" s="32"/>
      <c r="N9" s="32"/>
      <c r="O9" s="32"/>
      <c r="P9" s="32"/>
      <c r="Q9" s="32"/>
      <c r="R9" s="32"/>
      <c r="S9" s="32"/>
      <c r="T9" s="32"/>
      <c r="U9" s="32"/>
      <c r="V9" s="32"/>
      <c r="W9" s="32"/>
      <c r="X9" s="32"/>
      <c r="Y9" s="32"/>
      <c r="Z9" s="32"/>
      <c r="AA9" s="32"/>
      <c r="AB9" s="32"/>
      <c r="AC9" s="32"/>
      <c r="AD9" s="32"/>
      <c r="AE9" s="32"/>
    </row>
    <row r="10" spans="1:31" ht="15.75" customHeight="1" x14ac:dyDescent="0.25">
      <c r="A10" s="72"/>
      <c r="B10" s="41" t="s">
        <v>155</v>
      </c>
      <c r="C10" s="72"/>
      <c r="D10" s="72"/>
      <c r="E10" s="72"/>
      <c r="F10" s="72"/>
      <c r="G10" s="72"/>
      <c r="H10" s="72"/>
      <c r="I10" s="72"/>
      <c r="J10" s="72"/>
      <c r="K10" s="32"/>
      <c r="L10" s="32"/>
      <c r="M10" s="32"/>
      <c r="N10" s="32"/>
      <c r="O10" s="32"/>
      <c r="P10" s="32"/>
      <c r="Q10" s="32"/>
      <c r="R10" s="32"/>
      <c r="S10" s="32"/>
      <c r="T10" s="32"/>
      <c r="U10" s="32"/>
      <c r="V10" s="32"/>
      <c r="W10" s="32"/>
      <c r="X10" s="32"/>
      <c r="Y10" s="32"/>
      <c r="Z10" s="32"/>
      <c r="AA10" s="32"/>
      <c r="AB10" s="32"/>
      <c r="AC10" s="32"/>
      <c r="AD10" s="32"/>
      <c r="AE10" s="32"/>
    </row>
    <row r="11" spans="1:31" ht="15.75" customHeight="1" x14ac:dyDescent="0.25">
      <c r="A11" s="72"/>
      <c r="B11" s="41" t="s">
        <v>156</v>
      </c>
      <c r="C11" s="72"/>
      <c r="D11" s="72"/>
      <c r="E11" s="72"/>
      <c r="F11" s="72"/>
      <c r="G11" s="72"/>
      <c r="H11" s="72"/>
      <c r="I11" s="72"/>
      <c r="J11" s="72"/>
      <c r="K11" s="32"/>
      <c r="L11" s="32"/>
      <c r="M11" s="32"/>
      <c r="N11" s="32"/>
      <c r="O11" s="32"/>
      <c r="P11" s="32"/>
      <c r="Q11" s="32"/>
      <c r="R11" s="32"/>
      <c r="S11" s="32"/>
      <c r="T11" s="32"/>
      <c r="U11" s="32"/>
      <c r="V11" s="32"/>
      <c r="W11" s="32"/>
      <c r="X11" s="32"/>
      <c r="Y11" s="32"/>
      <c r="Z11" s="32"/>
      <c r="AA11" s="32"/>
      <c r="AB11" s="32"/>
      <c r="AC11" s="32"/>
      <c r="AD11" s="32"/>
      <c r="AE11" s="32"/>
    </row>
    <row r="12" spans="1:31" ht="15.75" customHeight="1" x14ac:dyDescent="0.25">
      <c r="A12" s="72"/>
      <c r="B12" s="41" t="s">
        <v>157</v>
      </c>
      <c r="C12" s="72"/>
      <c r="D12" s="72"/>
      <c r="E12" s="72"/>
      <c r="F12" s="72"/>
      <c r="G12" s="72"/>
      <c r="H12" s="72"/>
      <c r="I12" s="72"/>
      <c r="J12" s="72"/>
      <c r="K12" s="32"/>
      <c r="L12" s="32"/>
      <c r="M12" s="32"/>
      <c r="N12" s="32"/>
      <c r="O12" s="32"/>
      <c r="P12" s="32"/>
      <c r="Q12" s="32"/>
      <c r="R12" s="32"/>
      <c r="S12" s="32"/>
      <c r="T12" s="32"/>
      <c r="U12" s="32"/>
      <c r="V12" s="32"/>
      <c r="W12" s="32"/>
      <c r="X12" s="32"/>
      <c r="Y12" s="32"/>
      <c r="Z12" s="32"/>
      <c r="AA12" s="32"/>
      <c r="AB12" s="32"/>
      <c r="AC12" s="32"/>
      <c r="AD12" s="32"/>
      <c r="AE12" s="32"/>
    </row>
    <row r="13" spans="1:31" ht="15.75" customHeight="1" x14ac:dyDescent="0.25">
      <c r="A13" s="72"/>
      <c r="B13" s="41" t="s">
        <v>158</v>
      </c>
      <c r="C13" s="72"/>
      <c r="D13" s="72"/>
      <c r="E13" s="72"/>
      <c r="F13" s="72"/>
      <c r="G13" s="72"/>
      <c r="H13" s="72"/>
      <c r="I13" s="72"/>
      <c r="J13" s="72"/>
      <c r="K13" s="32"/>
      <c r="L13" s="32"/>
      <c r="M13" s="32"/>
      <c r="N13" s="32"/>
      <c r="O13" s="32"/>
      <c r="P13" s="32"/>
      <c r="Q13" s="32"/>
      <c r="R13" s="32"/>
      <c r="S13" s="32"/>
      <c r="T13" s="32"/>
      <c r="U13" s="32"/>
      <c r="V13" s="32"/>
      <c r="W13" s="32"/>
      <c r="X13" s="32"/>
      <c r="Y13" s="32"/>
      <c r="Z13" s="32"/>
      <c r="AA13" s="32"/>
      <c r="AB13" s="32"/>
      <c r="AC13" s="32"/>
      <c r="AD13" s="32"/>
      <c r="AE13" s="32"/>
    </row>
    <row r="14" spans="1:31" ht="15.75" customHeight="1" x14ac:dyDescent="0.25">
      <c r="A14" s="72"/>
      <c r="B14" s="41" t="s">
        <v>159</v>
      </c>
      <c r="C14" s="72"/>
      <c r="D14" s="72"/>
      <c r="E14" s="72"/>
      <c r="F14" s="72"/>
      <c r="G14" s="72"/>
      <c r="H14" s="72"/>
      <c r="I14" s="72"/>
      <c r="J14" s="72"/>
      <c r="K14" s="32"/>
      <c r="L14" s="32"/>
      <c r="M14" s="32"/>
      <c r="N14" s="32"/>
      <c r="O14" s="32"/>
      <c r="P14" s="32"/>
      <c r="Q14" s="32"/>
      <c r="R14" s="32"/>
      <c r="S14" s="32"/>
      <c r="T14" s="32"/>
      <c r="U14" s="32"/>
      <c r="V14" s="32"/>
      <c r="W14" s="32"/>
      <c r="X14" s="32"/>
      <c r="Y14" s="32"/>
      <c r="Z14" s="32"/>
      <c r="AA14" s="32"/>
      <c r="AB14" s="32"/>
      <c r="AC14" s="32"/>
      <c r="AD14" s="32"/>
      <c r="AE14" s="32"/>
    </row>
    <row r="15" spans="1:31" ht="15.75" customHeight="1" x14ac:dyDescent="0.25">
      <c r="A15" s="72"/>
      <c r="B15" s="41" t="s">
        <v>160</v>
      </c>
      <c r="C15" s="72"/>
      <c r="D15" s="72"/>
      <c r="E15" s="72"/>
      <c r="F15" s="72"/>
      <c r="G15" s="72"/>
      <c r="H15" s="72"/>
      <c r="I15" s="72"/>
      <c r="J15" s="72"/>
      <c r="K15" s="32"/>
      <c r="L15" s="32"/>
      <c r="M15" s="32"/>
      <c r="N15" s="32"/>
      <c r="O15" s="32"/>
      <c r="P15" s="32"/>
      <c r="Q15" s="32"/>
      <c r="R15" s="32"/>
      <c r="S15" s="32"/>
      <c r="T15" s="32"/>
      <c r="U15" s="32"/>
      <c r="V15" s="32"/>
      <c r="W15" s="32"/>
      <c r="X15" s="32"/>
      <c r="Y15" s="32"/>
      <c r="Z15" s="32"/>
      <c r="AA15" s="32"/>
      <c r="AB15" s="32"/>
      <c r="AC15" s="32"/>
      <c r="AD15" s="32"/>
      <c r="AE15" s="32"/>
    </row>
    <row r="16" spans="1:31" ht="15.75" customHeight="1" x14ac:dyDescent="0.25">
      <c r="A16" s="57"/>
      <c r="B16" s="41" t="s">
        <v>161</v>
      </c>
      <c r="C16" s="57"/>
      <c r="D16" s="57"/>
      <c r="E16" s="57"/>
      <c r="F16" s="57"/>
      <c r="G16" s="57"/>
      <c r="H16" s="57"/>
      <c r="I16" s="57"/>
      <c r="J16" s="57"/>
      <c r="K16" s="32"/>
      <c r="L16" s="32"/>
      <c r="M16" s="32"/>
      <c r="N16" s="32"/>
      <c r="O16" s="32"/>
      <c r="P16" s="32"/>
      <c r="Q16" s="32"/>
      <c r="R16" s="32"/>
      <c r="S16" s="32"/>
      <c r="T16" s="32"/>
      <c r="U16" s="32"/>
      <c r="V16" s="32"/>
      <c r="W16" s="32"/>
      <c r="X16" s="32"/>
      <c r="Y16" s="32"/>
      <c r="Z16" s="32"/>
      <c r="AA16" s="32"/>
      <c r="AB16" s="32"/>
      <c r="AC16" s="32"/>
      <c r="AD16" s="32"/>
      <c r="AE16" s="32"/>
    </row>
    <row r="17" spans="1:31" ht="66" x14ac:dyDescent="0.25">
      <c r="A17" s="36" t="s">
        <v>162</v>
      </c>
      <c r="B17" s="20" t="s">
        <v>163</v>
      </c>
      <c r="C17" s="42">
        <v>262000</v>
      </c>
      <c r="D17" s="43" t="s">
        <v>10</v>
      </c>
      <c r="E17" s="43" t="s">
        <v>51</v>
      </c>
      <c r="F17" s="43" t="s">
        <v>51</v>
      </c>
      <c r="G17" s="44"/>
      <c r="H17" s="44"/>
      <c r="I17" s="43"/>
      <c r="J17" s="43"/>
      <c r="K17" s="32"/>
      <c r="L17" s="32"/>
      <c r="M17" s="32"/>
      <c r="N17" s="32"/>
      <c r="O17" s="32"/>
      <c r="P17" s="32"/>
      <c r="Q17" s="32"/>
      <c r="R17" s="32"/>
      <c r="S17" s="32"/>
      <c r="T17" s="32"/>
      <c r="U17" s="32"/>
      <c r="V17" s="32"/>
      <c r="W17" s="32"/>
      <c r="X17" s="32"/>
      <c r="Y17" s="32"/>
      <c r="Z17" s="32"/>
      <c r="AA17" s="32"/>
      <c r="AB17" s="32"/>
      <c r="AC17" s="32"/>
      <c r="AD17" s="32"/>
      <c r="AE17" s="32"/>
    </row>
    <row r="18" spans="1:31" ht="50.25" x14ac:dyDescent="0.25">
      <c r="A18" s="36" t="s">
        <v>164</v>
      </c>
      <c r="B18" s="20" t="s">
        <v>165</v>
      </c>
      <c r="C18" s="42">
        <v>263000</v>
      </c>
      <c r="D18" s="43" t="s">
        <v>10</v>
      </c>
      <c r="E18" s="43" t="s">
        <v>51</v>
      </c>
      <c r="F18" s="43" t="s">
        <v>51</v>
      </c>
      <c r="G18" s="44"/>
      <c r="H18" s="44"/>
      <c r="I18" s="43"/>
      <c r="J18" s="43"/>
      <c r="K18" s="32"/>
      <c r="L18" s="32"/>
      <c r="M18" s="32"/>
      <c r="N18" s="32"/>
      <c r="O18" s="32"/>
      <c r="P18" s="32"/>
      <c r="Q18" s="32"/>
      <c r="R18" s="32"/>
      <c r="S18" s="32"/>
      <c r="T18" s="32"/>
      <c r="U18" s="32"/>
      <c r="V18" s="32"/>
      <c r="W18" s="32"/>
      <c r="X18" s="32"/>
      <c r="Y18" s="32"/>
      <c r="Z18" s="32"/>
      <c r="AA18" s="32"/>
      <c r="AB18" s="32"/>
      <c r="AC18" s="32"/>
      <c r="AD18" s="32"/>
      <c r="AE18" s="32"/>
    </row>
    <row r="19" spans="1:31" ht="31.5" x14ac:dyDescent="0.25">
      <c r="A19" s="45" t="s">
        <v>166</v>
      </c>
      <c r="B19" s="20" t="s">
        <v>167</v>
      </c>
      <c r="C19" s="42">
        <v>263100</v>
      </c>
      <c r="D19" s="43" t="s">
        <v>10</v>
      </c>
      <c r="E19" s="43" t="s">
        <v>51</v>
      </c>
      <c r="F19" s="43" t="s">
        <v>51</v>
      </c>
      <c r="G19" s="43"/>
      <c r="H19" s="44"/>
      <c r="I19" s="43"/>
      <c r="J19" s="43"/>
      <c r="K19" s="32"/>
      <c r="L19" s="32"/>
      <c r="M19" s="32"/>
      <c r="N19" s="32"/>
      <c r="O19" s="32"/>
      <c r="P19" s="32"/>
      <c r="Q19" s="32"/>
      <c r="R19" s="32"/>
      <c r="S19" s="32"/>
      <c r="T19" s="32"/>
      <c r="U19" s="32"/>
      <c r="V19" s="32"/>
      <c r="W19" s="32"/>
      <c r="X19" s="32"/>
      <c r="Y19" s="32"/>
      <c r="Z19" s="32"/>
      <c r="AA19" s="32"/>
      <c r="AB19" s="32"/>
      <c r="AC19" s="32"/>
      <c r="AD19" s="32"/>
      <c r="AE19" s="32"/>
    </row>
    <row r="20" spans="1:31" ht="18.75" x14ac:dyDescent="0.25">
      <c r="A20" s="45"/>
      <c r="B20" s="20" t="s">
        <v>168</v>
      </c>
      <c r="C20" s="42"/>
      <c r="D20" s="43"/>
      <c r="E20" s="43"/>
      <c r="F20" s="43"/>
      <c r="G20" s="43"/>
      <c r="H20" s="44"/>
      <c r="I20" s="43"/>
      <c r="J20" s="43"/>
      <c r="K20" s="32"/>
      <c r="L20" s="32"/>
      <c r="M20" s="32"/>
      <c r="N20" s="32"/>
      <c r="O20" s="32"/>
      <c r="P20" s="32"/>
      <c r="Q20" s="32"/>
      <c r="R20" s="32"/>
      <c r="S20" s="32"/>
      <c r="T20" s="32"/>
      <c r="U20" s="32"/>
      <c r="V20" s="32"/>
      <c r="W20" s="32"/>
      <c r="X20" s="32"/>
      <c r="Y20" s="32"/>
      <c r="Z20" s="32"/>
      <c r="AA20" s="32"/>
      <c r="AB20" s="32"/>
      <c r="AC20" s="32"/>
      <c r="AD20" s="32"/>
      <c r="AE20" s="32"/>
    </row>
    <row r="21" spans="1:31" ht="15.75" customHeight="1" x14ac:dyDescent="0.25">
      <c r="A21" s="45"/>
      <c r="B21" s="20"/>
      <c r="C21" s="42"/>
      <c r="D21" s="43"/>
      <c r="E21" s="43"/>
      <c r="F21" s="43"/>
      <c r="G21" s="43"/>
      <c r="H21" s="44"/>
      <c r="I21" s="43"/>
      <c r="J21" s="43"/>
      <c r="K21" s="32"/>
      <c r="L21" s="32"/>
      <c r="M21" s="32"/>
      <c r="N21" s="32"/>
      <c r="O21" s="32"/>
      <c r="P21" s="32"/>
      <c r="Q21" s="32"/>
      <c r="R21" s="32"/>
      <c r="S21" s="32"/>
      <c r="T21" s="32"/>
      <c r="U21" s="32"/>
      <c r="V21" s="32"/>
      <c r="W21" s="32"/>
      <c r="X21" s="32"/>
      <c r="Y21" s="32"/>
      <c r="Z21" s="32"/>
      <c r="AA21" s="32"/>
      <c r="AB21" s="32"/>
      <c r="AC21" s="32"/>
      <c r="AD21" s="32"/>
      <c r="AE21" s="32"/>
    </row>
    <row r="22" spans="1:31" ht="15.75" customHeight="1" x14ac:dyDescent="0.25">
      <c r="A22" s="45"/>
      <c r="B22" s="20" t="s">
        <v>169</v>
      </c>
      <c r="C22" s="42"/>
      <c r="D22" s="43"/>
      <c r="E22" s="43"/>
      <c r="F22" s="43"/>
      <c r="G22" s="43"/>
      <c r="H22" s="44"/>
      <c r="I22" s="43"/>
      <c r="J22" s="43"/>
      <c r="K22" s="32"/>
      <c r="L22" s="32"/>
      <c r="M22" s="32"/>
      <c r="N22" s="32"/>
      <c r="O22" s="32"/>
      <c r="P22" s="32"/>
      <c r="Q22" s="32"/>
      <c r="R22" s="32"/>
      <c r="S22" s="32"/>
      <c r="T22" s="32"/>
      <c r="U22" s="32"/>
      <c r="V22" s="32"/>
      <c r="W22" s="32"/>
      <c r="X22" s="32"/>
      <c r="Y22" s="32"/>
      <c r="Z22" s="32"/>
      <c r="AA22" s="32"/>
      <c r="AB22" s="32"/>
      <c r="AC22" s="32"/>
      <c r="AD22" s="32"/>
      <c r="AE22" s="32"/>
    </row>
    <row r="23" spans="1:31" ht="15.75" customHeight="1" x14ac:dyDescent="0.25">
      <c r="A23" s="45"/>
      <c r="B23" s="20"/>
      <c r="C23" s="42"/>
      <c r="D23" s="43"/>
      <c r="E23" s="43"/>
      <c r="F23" s="43"/>
      <c r="G23" s="43"/>
      <c r="H23" s="44"/>
      <c r="I23" s="43"/>
      <c r="J23" s="43"/>
      <c r="K23" s="32"/>
      <c r="L23" s="32"/>
      <c r="M23" s="32"/>
      <c r="N23" s="32"/>
      <c r="O23" s="32"/>
      <c r="P23" s="32"/>
      <c r="Q23" s="32"/>
      <c r="R23" s="32"/>
      <c r="S23" s="32"/>
      <c r="T23" s="32"/>
      <c r="U23" s="32"/>
      <c r="V23" s="32"/>
      <c r="W23" s="32"/>
      <c r="X23" s="32"/>
      <c r="Y23" s="32"/>
      <c r="Z23" s="32"/>
      <c r="AA23" s="32"/>
      <c r="AB23" s="32"/>
      <c r="AC23" s="32"/>
      <c r="AD23" s="32"/>
      <c r="AE23" s="32"/>
    </row>
    <row r="24" spans="1:31" ht="15.75" customHeight="1" x14ac:dyDescent="0.25">
      <c r="A24" s="45" t="s">
        <v>170</v>
      </c>
      <c r="B24" s="20" t="s">
        <v>171</v>
      </c>
      <c r="C24" s="42">
        <v>263200</v>
      </c>
      <c r="D24" s="43" t="s">
        <v>10</v>
      </c>
      <c r="E24" s="43" t="s">
        <v>51</v>
      </c>
      <c r="F24" s="43" t="s">
        <v>51</v>
      </c>
      <c r="G24" s="43"/>
      <c r="H24" s="44"/>
      <c r="I24" s="43"/>
      <c r="J24" s="43"/>
      <c r="K24" s="32"/>
      <c r="L24" s="32"/>
      <c r="M24" s="32"/>
      <c r="N24" s="32"/>
      <c r="O24" s="32"/>
      <c r="P24" s="32"/>
      <c r="Q24" s="32"/>
      <c r="R24" s="32"/>
      <c r="S24" s="32"/>
      <c r="T24" s="32"/>
      <c r="U24" s="32"/>
      <c r="V24" s="32"/>
      <c r="W24" s="32"/>
      <c r="X24" s="32"/>
      <c r="Y24" s="32"/>
      <c r="Z24" s="32"/>
      <c r="AA24" s="32"/>
      <c r="AB24" s="32"/>
      <c r="AC24" s="32"/>
      <c r="AD24" s="32"/>
      <c r="AE24" s="32"/>
    </row>
    <row r="25" spans="1:31" ht="15.75" customHeight="1" x14ac:dyDescent="0.25">
      <c r="A25" s="36" t="s">
        <v>172</v>
      </c>
      <c r="B25" s="20" t="s">
        <v>173</v>
      </c>
      <c r="C25" s="42">
        <v>264000</v>
      </c>
      <c r="D25" s="43" t="s">
        <v>10</v>
      </c>
      <c r="E25" s="43" t="s">
        <v>51</v>
      </c>
      <c r="F25" s="43" t="s">
        <v>51</v>
      </c>
      <c r="G25" s="44">
        <f>'Раздел 1'!E64</f>
        <v>8906786</v>
      </c>
      <c r="H25" s="44">
        <f>'Раздел 1'!F64</f>
        <v>8935841.8300000001</v>
      </c>
      <c r="I25" s="44">
        <f>'Раздел 1'!G64</f>
        <v>9330799.0199999996</v>
      </c>
      <c r="J25" s="43"/>
      <c r="K25" s="32"/>
      <c r="L25" s="32"/>
      <c r="M25" s="32"/>
      <c r="N25" s="32"/>
      <c r="O25" s="32"/>
      <c r="P25" s="32"/>
      <c r="Q25" s="32"/>
      <c r="R25" s="32"/>
      <c r="S25" s="32"/>
      <c r="T25" s="32"/>
      <c r="U25" s="32"/>
      <c r="V25" s="32"/>
      <c r="W25" s="32"/>
      <c r="X25" s="32"/>
      <c r="Y25" s="32"/>
      <c r="Z25" s="32"/>
      <c r="AA25" s="32"/>
      <c r="AB25" s="32"/>
      <c r="AC25" s="32"/>
      <c r="AD25" s="32"/>
      <c r="AE25" s="32"/>
    </row>
    <row r="26" spans="1:31" ht="15.75" customHeight="1" x14ac:dyDescent="0.25">
      <c r="A26" s="45" t="s">
        <v>174</v>
      </c>
      <c r="B26" s="20" t="s">
        <v>175</v>
      </c>
      <c r="C26" s="42">
        <v>264100</v>
      </c>
      <c r="D26" s="43" t="s">
        <v>10</v>
      </c>
      <c r="E26" s="43" t="s">
        <v>51</v>
      </c>
      <c r="F26" s="43" t="s">
        <v>51</v>
      </c>
      <c r="G26" s="44" t="s">
        <v>176</v>
      </c>
      <c r="H26" s="44"/>
      <c r="I26" s="43"/>
      <c r="J26" s="43"/>
      <c r="K26" s="32"/>
      <c r="L26" s="32"/>
      <c r="M26" s="32"/>
      <c r="N26" s="32"/>
      <c r="O26" s="32"/>
      <c r="P26" s="32"/>
      <c r="Q26" s="32"/>
      <c r="R26" s="32"/>
      <c r="S26" s="32"/>
      <c r="T26" s="32"/>
      <c r="U26" s="32"/>
      <c r="V26" s="32"/>
      <c r="W26" s="32"/>
      <c r="X26" s="32"/>
      <c r="Y26" s="32"/>
      <c r="Z26" s="32"/>
      <c r="AA26" s="32"/>
      <c r="AB26" s="32"/>
      <c r="AC26" s="32"/>
      <c r="AD26" s="32"/>
      <c r="AE26" s="32"/>
    </row>
    <row r="27" spans="1:31" ht="15.75" customHeight="1" x14ac:dyDescent="0.25">
      <c r="A27" s="36" t="s">
        <v>177</v>
      </c>
      <c r="B27" s="20" t="s">
        <v>178</v>
      </c>
      <c r="C27" s="42">
        <v>264110</v>
      </c>
      <c r="D27" s="43" t="s">
        <v>10</v>
      </c>
      <c r="E27" s="43" t="s">
        <v>51</v>
      </c>
      <c r="F27" s="43" t="s">
        <v>51</v>
      </c>
      <c r="G27" s="44"/>
      <c r="H27" s="44"/>
      <c r="I27" s="43"/>
      <c r="J27" s="43"/>
      <c r="K27" s="32"/>
      <c r="L27" s="32"/>
      <c r="M27" s="32"/>
      <c r="N27" s="32"/>
      <c r="O27" s="32"/>
      <c r="P27" s="32"/>
      <c r="Q27" s="32"/>
      <c r="R27" s="32"/>
      <c r="S27" s="32"/>
      <c r="T27" s="32"/>
      <c r="U27" s="32"/>
      <c r="V27" s="32"/>
      <c r="W27" s="32"/>
      <c r="X27" s="32"/>
      <c r="Y27" s="32"/>
      <c r="Z27" s="32"/>
      <c r="AA27" s="32"/>
      <c r="AB27" s="32"/>
      <c r="AC27" s="32"/>
      <c r="AD27" s="32"/>
      <c r="AE27" s="32"/>
    </row>
    <row r="28" spans="1:31" ht="15.75" customHeight="1" x14ac:dyDescent="0.25">
      <c r="A28" s="36" t="s">
        <v>179</v>
      </c>
      <c r="B28" s="20" t="s">
        <v>180</v>
      </c>
      <c r="C28" s="42">
        <v>264120</v>
      </c>
      <c r="D28" s="43" t="s">
        <v>10</v>
      </c>
      <c r="E28" s="43" t="s">
        <v>51</v>
      </c>
      <c r="F28" s="43" t="s">
        <v>51</v>
      </c>
      <c r="G28" s="44"/>
      <c r="H28" s="44"/>
      <c r="I28" s="43"/>
      <c r="J28" s="43"/>
      <c r="K28" s="32" t="s">
        <v>181</v>
      </c>
      <c r="L28" s="32"/>
      <c r="M28" s="32"/>
      <c r="N28" s="32"/>
      <c r="O28" s="32"/>
      <c r="P28" s="32"/>
      <c r="Q28" s="32"/>
      <c r="R28" s="32"/>
      <c r="S28" s="32"/>
      <c r="T28" s="32"/>
      <c r="U28" s="32"/>
      <c r="V28" s="32"/>
      <c r="W28" s="32"/>
      <c r="X28" s="32"/>
      <c r="Y28" s="32"/>
      <c r="Z28" s="32"/>
      <c r="AA28" s="32"/>
      <c r="AB28" s="32"/>
      <c r="AC28" s="32"/>
      <c r="AD28" s="32"/>
      <c r="AE28" s="32"/>
    </row>
    <row r="29" spans="1:31" ht="15.75" customHeight="1" x14ac:dyDescent="0.25">
      <c r="A29" s="36" t="s">
        <v>182</v>
      </c>
      <c r="B29" s="20" t="s">
        <v>183</v>
      </c>
      <c r="C29" s="42">
        <v>264200</v>
      </c>
      <c r="D29" s="43" t="s">
        <v>10</v>
      </c>
      <c r="E29" s="43" t="s">
        <v>51</v>
      </c>
      <c r="F29" s="43" t="s">
        <v>51</v>
      </c>
      <c r="G29" s="44"/>
      <c r="H29" s="44"/>
      <c r="I29" s="43"/>
      <c r="J29" s="43"/>
      <c r="K29" s="32"/>
      <c r="L29" s="32"/>
      <c r="M29" s="32"/>
      <c r="N29" s="32"/>
      <c r="O29" s="32"/>
      <c r="P29" s="32"/>
      <c r="Q29" s="32"/>
      <c r="R29" s="32"/>
      <c r="S29" s="32"/>
      <c r="T29" s="32"/>
      <c r="U29" s="32"/>
      <c r="V29" s="32"/>
      <c r="W29" s="32"/>
      <c r="X29" s="32"/>
      <c r="Y29" s="32"/>
      <c r="Z29" s="32"/>
      <c r="AA29" s="32"/>
      <c r="AB29" s="32"/>
      <c r="AC29" s="32"/>
      <c r="AD29" s="32"/>
      <c r="AE29" s="32"/>
    </row>
    <row r="30" spans="1:31" ht="15.75" customHeight="1" x14ac:dyDescent="0.25">
      <c r="A30" s="36" t="s">
        <v>184</v>
      </c>
      <c r="B30" s="20" t="s">
        <v>185</v>
      </c>
      <c r="C30" s="42">
        <v>264210</v>
      </c>
      <c r="D30" s="43" t="s">
        <v>10</v>
      </c>
      <c r="E30" s="43" t="s">
        <v>51</v>
      </c>
      <c r="F30" s="43" t="s">
        <v>51</v>
      </c>
      <c r="G30" s="44"/>
      <c r="H30" s="44"/>
      <c r="I30" s="43"/>
      <c r="J30" s="43"/>
      <c r="K30" s="32"/>
      <c r="L30" s="32"/>
      <c r="M30" s="32"/>
      <c r="N30" s="32"/>
      <c r="O30" s="32"/>
      <c r="P30" s="32"/>
      <c r="Q30" s="32"/>
      <c r="R30" s="32"/>
      <c r="S30" s="32"/>
      <c r="T30" s="32"/>
      <c r="U30" s="32"/>
      <c r="V30" s="32"/>
      <c r="W30" s="32"/>
      <c r="X30" s="32"/>
      <c r="Y30" s="32"/>
      <c r="Z30" s="32"/>
      <c r="AA30" s="32"/>
      <c r="AB30" s="32"/>
      <c r="AC30" s="32"/>
      <c r="AD30" s="32"/>
      <c r="AE30" s="32"/>
    </row>
    <row r="31" spans="1:31" ht="15.75" customHeight="1" x14ac:dyDescent="0.25">
      <c r="A31" s="36"/>
      <c r="B31" s="20" t="s">
        <v>186</v>
      </c>
      <c r="C31" s="42"/>
      <c r="D31" s="43" t="s">
        <v>10</v>
      </c>
      <c r="E31" s="43"/>
      <c r="F31" s="43" t="s">
        <v>51</v>
      </c>
      <c r="G31" s="44"/>
      <c r="H31" s="44"/>
      <c r="I31" s="43"/>
      <c r="J31" s="43"/>
      <c r="K31" s="32"/>
      <c r="L31" s="32"/>
      <c r="M31" s="32"/>
      <c r="N31" s="32"/>
      <c r="O31" s="32"/>
      <c r="P31" s="32"/>
      <c r="Q31" s="32"/>
      <c r="R31" s="32"/>
      <c r="S31" s="32"/>
      <c r="T31" s="32"/>
      <c r="U31" s="32"/>
      <c r="V31" s="32"/>
      <c r="W31" s="32"/>
      <c r="X31" s="32"/>
      <c r="Y31" s="32"/>
      <c r="Z31" s="32"/>
      <c r="AA31" s="32"/>
      <c r="AB31" s="32"/>
      <c r="AC31" s="32"/>
      <c r="AD31" s="32"/>
      <c r="AE31" s="32"/>
    </row>
    <row r="32" spans="1:31" ht="15.75" customHeight="1" x14ac:dyDescent="0.25">
      <c r="A32" s="36" t="s">
        <v>187</v>
      </c>
      <c r="B32" s="20" t="s">
        <v>188</v>
      </c>
      <c r="C32" s="42">
        <v>264220</v>
      </c>
      <c r="D32" s="43" t="s">
        <v>10</v>
      </c>
      <c r="E32" s="43" t="s">
        <v>51</v>
      </c>
      <c r="F32" s="43" t="s">
        <v>51</v>
      </c>
      <c r="G32" s="44"/>
      <c r="H32" s="44"/>
      <c r="I32" s="43"/>
      <c r="J32" s="43"/>
      <c r="K32" s="32"/>
      <c r="L32" s="32"/>
      <c r="M32" s="32"/>
      <c r="N32" s="32"/>
      <c r="O32" s="32"/>
      <c r="P32" s="32"/>
      <c r="Q32" s="32"/>
      <c r="R32" s="32"/>
      <c r="S32" s="32"/>
      <c r="T32" s="32"/>
      <c r="U32" s="32"/>
      <c r="V32" s="32"/>
      <c r="W32" s="32"/>
      <c r="X32" s="32"/>
      <c r="Y32" s="32"/>
      <c r="Z32" s="32"/>
      <c r="AA32" s="32"/>
      <c r="AB32" s="32"/>
      <c r="AC32" s="32"/>
      <c r="AD32" s="32"/>
      <c r="AE32" s="32"/>
    </row>
    <row r="33" spans="1:31" ht="15.75" customHeight="1" x14ac:dyDescent="0.25">
      <c r="A33" s="36" t="s">
        <v>189</v>
      </c>
      <c r="B33" s="20" t="s">
        <v>190</v>
      </c>
      <c r="C33" s="42">
        <v>264300</v>
      </c>
      <c r="D33" s="43" t="s">
        <v>10</v>
      </c>
      <c r="E33" s="43" t="s">
        <v>51</v>
      </c>
      <c r="F33" s="43" t="s">
        <v>51</v>
      </c>
      <c r="G33" s="44"/>
      <c r="H33" s="44"/>
      <c r="I33" s="43"/>
      <c r="J33" s="43"/>
      <c r="K33" s="32"/>
      <c r="L33" s="32"/>
      <c r="M33" s="32"/>
      <c r="N33" s="32"/>
      <c r="O33" s="32"/>
      <c r="P33" s="32"/>
      <c r="Q33" s="32"/>
      <c r="R33" s="32"/>
      <c r="S33" s="32"/>
      <c r="T33" s="32"/>
      <c r="U33" s="32"/>
      <c r="V33" s="32"/>
      <c r="W33" s="32"/>
      <c r="X33" s="32"/>
      <c r="Y33" s="32"/>
      <c r="Z33" s="32"/>
      <c r="AA33" s="32"/>
      <c r="AB33" s="32"/>
      <c r="AC33" s="32"/>
      <c r="AD33" s="32"/>
      <c r="AE33" s="32"/>
    </row>
    <row r="34" spans="1:31" ht="15.75" customHeight="1" x14ac:dyDescent="0.25">
      <c r="A34" s="36"/>
      <c r="B34" s="20" t="s">
        <v>191</v>
      </c>
      <c r="C34" s="42"/>
      <c r="D34" s="43" t="s">
        <v>51</v>
      </c>
      <c r="E34" s="43"/>
      <c r="F34" s="43"/>
      <c r="G34" s="44"/>
      <c r="H34" s="44"/>
      <c r="I34" s="43"/>
      <c r="J34" s="43"/>
      <c r="K34" s="32"/>
      <c r="L34" s="32"/>
      <c r="M34" s="32"/>
      <c r="N34" s="32"/>
      <c r="O34" s="32"/>
      <c r="P34" s="32"/>
      <c r="Q34" s="32"/>
      <c r="R34" s="32"/>
      <c r="S34" s="32"/>
      <c r="T34" s="32"/>
      <c r="U34" s="32"/>
      <c r="V34" s="32"/>
      <c r="W34" s="32"/>
      <c r="X34" s="32"/>
      <c r="Y34" s="32"/>
      <c r="Z34" s="32"/>
      <c r="AA34" s="32"/>
      <c r="AB34" s="32"/>
      <c r="AC34" s="32"/>
      <c r="AD34" s="32"/>
      <c r="AE34" s="32"/>
    </row>
    <row r="35" spans="1:31" ht="15.75" customHeight="1" x14ac:dyDescent="0.25">
      <c r="A35" s="36"/>
      <c r="B35" s="20"/>
      <c r="C35" s="42"/>
      <c r="D35" s="43" t="s">
        <v>51</v>
      </c>
      <c r="E35" s="43"/>
      <c r="F35" s="43"/>
      <c r="G35" s="44"/>
      <c r="H35" s="44"/>
      <c r="I35" s="43"/>
      <c r="J35" s="43"/>
      <c r="K35" s="32"/>
      <c r="L35" s="32"/>
      <c r="M35" s="32"/>
      <c r="N35" s="32"/>
      <c r="O35" s="32"/>
      <c r="P35" s="32"/>
      <c r="Q35" s="32"/>
      <c r="R35" s="32"/>
      <c r="S35" s="32"/>
      <c r="T35" s="32"/>
      <c r="U35" s="32"/>
      <c r="V35" s="32"/>
      <c r="W35" s="32"/>
      <c r="X35" s="32"/>
      <c r="Y35" s="32"/>
      <c r="Z35" s="32"/>
      <c r="AA35" s="32"/>
      <c r="AB35" s="32"/>
      <c r="AC35" s="32"/>
      <c r="AD35" s="32"/>
      <c r="AE35" s="32"/>
    </row>
    <row r="36" spans="1:31" ht="15.75" customHeight="1" x14ac:dyDescent="0.25">
      <c r="A36" s="36"/>
      <c r="B36" s="20" t="s">
        <v>192</v>
      </c>
      <c r="C36" s="42"/>
      <c r="D36" s="43" t="s">
        <v>51</v>
      </c>
      <c r="E36" s="43"/>
      <c r="F36" s="43"/>
      <c r="G36" s="44"/>
      <c r="H36" s="44"/>
      <c r="I36" s="43"/>
      <c r="J36" s="43"/>
      <c r="K36" s="32"/>
      <c r="L36" s="32"/>
      <c r="M36" s="32"/>
      <c r="N36" s="32"/>
      <c r="O36" s="32"/>
      <c r="P36" s="32"/>
      <c r="Q36" s="32"/>
      <c r="R36" s="32"/>
      <c r="S36" s="32"/>
      <c r="T36" s="32"/>
      <c r="U36" s="32"/>
      <c r="V36" s="32"/>
      <c r="W36" s="32"/>
      <c r="X36" s="32"/>
      <c r="Y36" s="32"/>
      <c r="Z36" s="32"/>
      <c r="AA36" s="32"/>
      <c r="AB36" s="32"/>
      <c r="AC36" s="32"/>
      <c r="AD36" s="32"/>
      <c r="AE36" s="32"/>
    </row>
    <row r="37" spans="1:31" ht="15.75" customHeight="1" x14ac:dyDescent="0.25">
      <c r="A37" s="36"/>
      <c r="B37" s="20"/>
      <c r="C37" s="42"/>
      <c r="D37" s="43" t="s">
        <v>51</v>
      </c>
      <c r="E37" s="43"/>
      <c r="F37" s="43"/>
      <c r="G37" s="44"/>
      <c r="H37" s="44"/>
      <c r="I37" s="43"/>
      <c r="J37" s="43"/>
      <c r="K37" s="32"/>
      <c r="L37" s="32"/>
      <c r="M37" s="32"/>
      <c r="N37" s="32"/>
      <c r="O37" s="32"/>
      <c r="P37" s="32"/>
      <c r="Q37" s="32"/>
      <c r="R37" s="32"/>
      <c r="S37" s="32"/>
      <c r="T37" s="32"/>
      <c r="U37" s="32"/>
      <c r="V37" s="32"/>
      <c r="W37" s="32"/>
      <c r="X37" s="32"/>
      <c r="Y37" s="32"/>
      <c r="Z37" s="32"/>
      <c r="AA37" s="32"/>
      <c r="AB37" s="32"/>
      <c r="AC37" s="32"/>
      <c r="AD37" s="32"/>
      <c r="AE37" s="32"/>
    </row>
    <row r="38" spans="1:31" ht="15.75" customHeight="1" x14ac:dyDescent="0.25">
      <c r="A38" s="36" t="s">
        <v>193</v>
      </c>
      <c r="B38" s="20" t="s">
        <v>194</v>
      </c>
      <c r="C38" s="42">
        <v>264400</v>
      </c>
      <c r="D38" s="43" t="s">
        <v>10</v>
      </c>
      <c r="E38" s="43" t="s">
        <v>51</v>
      </c>
      <c r="F38" s="43" t="s">
        <v>51</v>
      </c>
      <c r="G38" s="44"/>
      <c r="H38" s="44"/>
      <c r="I38" s="43"/>
      <c r="J38" s="43"/>
      <c r="K38" s="32"/>
      <c r="L38" s="32"/>
      <c r="M38" s="32"/>
      <c r="N38" s="32"/>
      <c r="O38" s="32"/>
      <c r="P38" s="32"/>
      <c r="Q38" s="32"/>
      <c r="R38" s="32"/>
      <c r="S38" s="32"/>
      <c r="T38" s="32"/>
      <c r="U38" s="32"/>
      <c r="V38" s="32"/>
      <c r="W38" s="32"/>
      <c r="X38" s="32"/>
      <c r="Y38" s="32"/>
      <c r="Z38" s="32"/>
      <c r="AA38" s="32"/>
      <c r="AB38" s="32"/>
      <c r="AC38" s="32"/>
      <c r="AD38" s="32"/>
      <c r="AE38" s="32"/>
    </row>
    <row r="39" spans="1:31" ht="15.75" customHeight="1" x14ac:dyDescent="0.25">
      <c r="A39" s="36" t="s">
        <v>195</v>
      </c>
      <c r="B39" s="20" t="s">
        <v>178</v>
      </c>
      <c r="C39" s="42">
        <v>264410</v>
      </c>
      <c r="D39" s="43" t="s">
        <v>10</v>
      </c>
      <c r="E39" s="43" t="s">
        <v>51</v>
      </c>
      <c r="F39" s="43" t="s">
        <v>51</v>
      </c>
      <c r="G39" s="44"/>
      <c r="H39" s="44"/>
      <c r="I39" s="43"/>
      <c r="J39" s="43"/>
      <c r="K39" s="32"/>
      <c r="L39" s="32"/>
      <c r="M39" s="32"/>
      <c r="N39" s="32"/>
      <c r="O39" s="32"/>
      <c r="P39" s="32"/>
      <c r="Q39" s="32"/>
      <c r="R39" s="32"/>
      <c r="S39" s="32"/>
      <c r="T39" s="32"/>
      <c r="U39" s="32"/>
      <c r="V39" s="32"/>
      <c r="W39" s="32"/>
      <c r="X39" s="32"/>
      <c r="Y39" s="32"/>
      <c r="Z39" s="32"/>
      <c r="AA39" s="32"/>
      <c r="AB39" s="32"/>
      <c r="AC39" s="32"/>
      <c r="AD39" s="32"/>
      <c r="AE39" s="32"/>
    </row>
    <row r="40" spans="1:31" ht="15.75" customHeight="1" x14ac:dyDescent="0.25">
      <c r="A40" s="36" t="s">
        <v>196</v>
      </c>
      <c r="B40" s="20" t="s">
        <v>197</v>
      </c>
      <c r="C40" s="42">
        <v>264420</v>
      </c>
      <c r="D40" s="43" t="s">
        <v>10</v>
      </c>
      <c r="E40" s="43" t="s">
        <v>51</v>
      </c>
      <c r="F40" s="43" t="s">
        <v>51</v>
      </c>
      <c r="G40" s="44"/>
      <c r="H40" s="44"/>
      <c r="I40" s="43"/>
      <c r="J40" s="43"/>
      <c r="K40" s="32"/>
      <c r="L40" s="32"/>
      <c r="M40" s="32"/>
      <c r="N40" s="32"/>
      <c r="O40" s="32"/>
      <c r="P40" s="32"/>
      <c r="Q40" s="32"/>
      <c r="R40" s="32"/>
      <c r="S40" s="32"/>
      <c r="T40" s="32"/>
      <c r="U40" s="32"/>
      <c r="V40" s="32"/>
      <c r="W40" s="32"/>
      <c r="X40" s="32"/>
      <c r="Y40" s="32"/>
      <c r="Z40" s="32"/>
      <c r="AA40" s="32"/>
      <c r="AB40" s="32"/>
      <c r="AC40" s="32"/>
      <c r="AD40" s="32"/>
      <c r="AE40" s="32"/>
    </row>
    <row r="41" spans="1:31" ht="15.75" customHeight="1" x14ac:dyDescent="0.25">
      <c r="A41" s="36"/>
      <c r="B41" s="20"/>
      <c r="C41" s="42"/>
      <c r="D41" s="43"/>
      <c r="E41" s="43"/>
      <c r="F41" s="43"/>
      <c r="G41" s="44"/>
      <c r="H41" s="44"/>
      <c r="I41" s="43"/>
      <c r="J41" s="43"/>
      <c r="K41" s="32"/>
      <c r="L41" s="32"/>
      <c r="M41" s="32"/>
      <c r="N41" s="32"/>
      <c r="O41" s="32"/>
      <c r="P41" s="32"/>
      <c r="Q41" s="32"/>
      <c r="R41" s="32"/>
      <c r="S41" s="32"/>
      <c r="T41" s="32"/>
      <c r="U41" s="32"/>
      <c r="V41" s="32"/>
      <c r="W41" s="32"/>
      <c r="X41" s="32"/>
      <c r="Y41" s="32"/>
      <c r="Z41" s="32"/>
      <c r="AA41" s="32"/>
      <c r="AB41" s="32"/>
      <c r="AC41" s="32"/>
      <c r="AD41" s="32"/>
      <c r="AE41" s="32"/>
    </row>
    <row r="42" spans="1:31" ht="15.75" customHeight="1" x14ac:dyDescent="0.25">
      <c r="A42" s="36"/>
      <c r="B42" s="20"/>
      <c r="C42" s="42"/>
      <c r="D42" s="43"/>
      <c r="E42" s="43"/>
      <c r="F42" s="43"/>
      <c r="G42" s="44"/>
      <c r="H42" s="44"/>
      <c r="I42" s="43"/>
      <c r="J42" s="43"/>
      <c r="K42" s="32"/>
      <c r="L42" s="32"/>
      <c r="M42" s="32"/>
      <c r="N42" s="32"/>
      <c r="O42" s="32"/>
      <c r="P42" s="32"/>
      <c r="Q42" s="32"/>
      <c r="R42" s="32"/>
      <c r="S42" s="32"/>
      <c r="T42" s="32"/>
      <c r="U42" s="32"/>
      <c r="V42" s="32"/>
      <c r="W42" s="32"/>
      <c r="X42" s="32"/>
      <c r="Y42" s="32"/>
      <c r="Z42" s="32"/>
      <c r="AA42" s="32"/>
      <c r="AB42" s="32"/>
      <c r="AC42" s="32"/>
      <c r="AD42" s="32"/>
      <c r="AE42" s="32"/>
    </row>
    <row r="43" spans="1:31" ht="15.75" customHeight="1" x14ac:dyDescent="0.25">
      <c r="A43" s="36" t="s">
        <v>198</v>
      </c>
      <c r="B43" s="20" t="s">
        <v>199</v>
      </c>
      <c r="C43" s="42">
        <v>264500</v>
      </c>
      <c r="D43" s="43" t="s">
        <v>10</v>
      </c>
      <c r="E43" s="43" t="s">
        <v>51</v>
      </c>
      <c r="F43" s="43" t="s">
        <v>51</v>
      </c>
      <c r="G43" s="44"/>
      <c r="H43" s="44"/>
      <c r="I43" s="43"/>
      <c r="J43" s="43"/>
      <c r="K43" s="32"/>
      <c r="L43" s="32"/>
      <c r="M43" s="32"/>
      <c r="N43" s="32"/>
      <c r="O43" s="32"/>
      <c r="P43" s="32"/>
      <c r="Q43" s="32"/>
      <c r="R43" s="32"/>
      <c r="S43" s="32"/>
      <c r="T43" s="32"/>
      <c r="U43" s="32"/>
      <c r="V43" s="32"/>
      <c r="W43" s="32"/>
      <c r="X43" s="32"/>
      <c r="Y43" s="32"/>
      <c r="Z43" s="32"/>
      <c r="AA43" s="32"/>
      <c r="AB43" s="32"/>
      <c r="AC43" s="32"/>
      <c r="AD43" s="32"/>
      <c r="AE43" s="32"/>
    </row>
    <row r="44" spans="1:31" ht="15.75" customHeight="1" x14ac:dyDescent="0.25">
      <c r="A44" s="36" t="s">
        <v>200</v>
      </c>
      <c r="B44" s="20" t="s">
        <v>178</v>
      </c>
      <c r="C44" s="42">
        <v>264510</v>
      </c>
      <c r="D44" s="43" t="s">
        <v>10</v>
      </c>
      <c r="E44" s="43" t="s">
        <v>51</v>
      </c>
      <c r="F44" s="43" t="s">
        <v>51</v>
      </c>
      <c r="G44" s="44"/>
      <c r="H44" s="44"/>
      <c r="I44" s="43"/>
      <c r="J44" s="43"/>
      <c r="K44" s="32"/>
      <c r="L44" s="32"/>
      <c r="M44" s="32"/>
      <c r="N44" s="32"/>
      <c r="O44" s="32"/>
      <c r="P44" s="32"/>
      <c r="Q44" s="32"/>
      <c r="R44" s="32"/>
      <c r="S44" s="32"/>
      <c r="T44" s="32"/>
      <c r="U44" s="32"/>
      <c r="V44" s="32"/>
      <c r="W44" s="32"/>
      <c r="X44" s="32"/>
      <c r="Y44" s="32"/>
      <c r="Z44" s="32"/>
      <c r="AA44" s="32"/>
      <c r="AB44" s="32"/>
      <c r="AC44" s="32"/>
      <c r="AD44" s="32"/>
      <c r="AE44" s="32"/>
    </row>
    <row r="45" spans="1:31" ht="15.75" customHeight="1" x14ac:dyDescent="0.25">
      <c r="A45" s="36"/>
      <c r="B45" s="20" t="s">
        <v>201</v>
      </c>
      <c r="C45" s="42"/>
      <c r="D45" s="43" t="s">
        <v>51</v>
      </c>
      <c r="E45" s="43" t="s">
        <v>51</v>
      </c>
      <c r="F45" s="43" t="s">
        <v>51</v>
      </c>
      <c r="G45" s="44"/>
      <c r="H45" s="44"/>
      <c r="I45" s="43"/>
      <c r="J45" s="43"/>
      <c r="K45" s="32"/>
      <c r="L45" s="32"/>
      <c r="M45" s="32"/>
      <c r="N45" s="32"/>
      <c r="O45" s="32"/>
      <c r="P45" s="32"/>
      <c r="Q45" s="32"/>
      <c r="R45" s="32"/>
      <c r="S45" s="32"/>
      <c r="T45" s="32"/>
      <c r="U45" s="32"/>
      <c r="V45" s="32"/>
      <c r="W45" s="32"/>
      <c r="X45" s="32"/>
      <c r="Y45" s="32"/>
      <c r="Z45" s="32"/>
      <c r="AA45" s="32"/>
      <c r="AB45" s="32"/>
      <c r="AC45" s="32"/>
      <c r="AD45" s="32"/>
      <c r="AE45" s="32"/>
    </row>
    <row r="46" spans="1:31" ht="15.75" customHeight="1" x14ac:dyDescent="0.25">
      <c r="A46" s="36" t="s">
        <v>202</v>
      </c>
      <c r="B46" s="20" t="s">
        <v>203</v>
      </c>
      <c r="C46" s="42">
        <v>264520</v>
      </c>
      <c r="D46" s="43" t="s">
        <v>10</v>
      </c>
      <c r="E46" s="43" t="s">
        <v>51</v>
      </c>
      <c r="F46" s="43" t="s">
        <v>51</v>
      </c>
      <c r="G46" s="44"/>
      <c r="H46" s="44"/>
      <c r="I46" s="43"/>
      <c r="J46" s="43"/>
      <c r="K46" s="32"/>
      <c r="L46" s="32"/>
      <c r="M46" s="32"/>
      <c r="N46" s="32"/>
      <c r="O46" s="32"/>
      <c r="P46" s="32"/>
      <c r="Q46" s="32"/>
      <c r="R46" s="32"/>
      <c r="S46" s="32"/>
      <c r="T46" s="32"/>
      <c r="U46" s="32"/>
      <c r="V46" s="32"/>
      <c r="W46" s="32"/>
      <c r="X46" s="32"/>
      <c r="Y46" s="32"/>
      <c r="Z46" s="32"/>
      <c r="AA46" s="32"/>
      <c r="AB46" s="32"/>
      <c r="AC46" s="32"/>
      <c r="AD46" s="32"/>
      <c r="AE46" s="32"/>
    </row>
    <row r="47" spans="1:31" ht="15.75" customHeight="1" x14ac:dyDescent="0.25">
      <c r="A47" s="36" t="s">
        <v>204</v>
      </c>
      <c r="B47" s="20" t="s">
        <v>205</v>
      </c>
      <c r="C47" s="42">
        <v>265000</v>
      </c>
      <c r="D47" s="43" t="s">
        <v>10</v>
      </c>
      <c r="E47" s="43" t="s">
        <v>51</v>
      </c>
      <c r="F47" s="43" t="s">
        <v>51</v>
      </c>
      <c r="G47" s="44"/>
      <c r="H47" s="44"/>
      <c r="I47" s="43"/>
      <c r="J47" s="43"/>
      <c r="K47" s="32"/>
      <c r="L47" s="32"/>
      <c r="M47" s="32"/>
      <c r="N47" s="32"/>
      <c r="O47" s="32"/>
      <c r="P47" s="32"/>
      <c r="Q47" s="32"/>
      <c r="R47" s="32"/>
      <c r="S47" s="32"/>
      <c r="T47" s="32"/>
      <c r="U47" s="32"/>
      <c r="V47" s="32"/>
      <c r="W47" s="32"/>
      <c r="X47" s="32"/>
      <c r="Y47" s="32"/>
      <c r="Z47" s="32"/>
      <c r="AA47" s="32"/>
      <c r="AB47" s="32"/>
      <c r="AC47" s="32"/>
      <c r="AD47" s="32"/>
      <c r="AE47" s="32"/>
    </row>
    <row r="48" spans="1:31" ht="15.75" customHeight="1" x14ac:dyDescent="0.25">
      <c r="A48" s="36"/>
      <c r="B48" s="20" t="s">
        <v>206</v>
      </c>
      <c r="C48" s="42">
        <v>265100</v>
      </c>
      <c r="D48" s="46"/>
      <c r="E48" s="43" t="s">
        <v>51</v>
      </c>
      <c r="F48" s="43" t="s">
        <v>51</v>
      </c>
      <c r="G48" s="44"/>
      <c r="H48" s="47"/>
      <c r="I48" s="46"/>
      <c r="J48" s="46"/>
      <c r="K48" s="32"/>
      <c r="L48" s="32"/>
      <c r="M48" s="32"/>
      <c r="N48" s="32"/>
      <c r="O48" s="32"/>
      <c r="P48" s="32"/>
      <c r="Q48" s="32"/>
      <c r="R48" s="32"/>
      <c r="S48" s="32"/>
      <c r="T48" s="32"/>
      <c r="U48" s="32"/>
      <c r="V48" s="32"/>
      <c r="W48" s="32"/>
      <c r="X48" s="32"/>
      <c r="Y48" s="32"/>
      <c r="Z48" s="32"/>
      <c r="AA48" s="32"/>
      <c r="AB48" s="32"/>
      <c r="AC48" s="32"/>
      <c r="AD48" s="32"/>
      <c r="AE48" s="32"/>
    </row>
    <row r="49" spans="1:31" ht="63" customHeight="1" x14ac:dyDescent="0.25">
      <c r="A49" s="36" t="s">
        <v>207</v>
      </c>
      <c r="B49" s="20" t="s">
        <v>208</v>
      </c>
      <c r="C49" s="42">
        <v>266000</v>
      </c>
      <c r="D49" s="43" t="s">
        <v>10</v>
      </c>
      <c r="E49" s="43" t="s">
        <v>51</v>
      </c>
      <c r="F49" s="43" t="s">
        <v>51</v>
      </c>
      <c r="G49" s="44"/>
      <c r="H49" s="44"/>
      <c r="I49" s="43"/>
      <c r="J49" s="43"/>
      <c r="K49" s="32"/>
      <c r="L49" s="32"/>
      <c r="M49" s="32"/>
      <c r="N49" s="32"/>
      <c r="O49" s="32"/>
      <c r="P49" s="32"/>
      <c r="Q49" s="32"/>
      <c r="R49" s="32"/>
      <c r="S49" s="32"/>
      <c r="T49" s="32"/>
      <c r="U49" s="32"/>
      <c r="V49" s="32"/>
      <c r="W49" s="32"/>
      <c r="X49" s="32"/>
      <c r="Y49" s="32"/>
      <c r="Z49" s="32"/>
      <c r="AA49" s="32"/>
      <c r="AB49" s="32"/>
      <c r="AC49" s="32"/>
      <c r="AD49" s="32"/>
      <c r="AE49" s="32"/>
    </row>
    <row r="50" spans="1:31" ht="17.25" customHeight="1" x14ac:dyDescent="0.25">
      <c r="A50" s="36"/>
      <c r="B50" s="20" t="s">
        <v>206</v>
      </c>
      <c r="C50" s="42">
        <v>266100</v>
      </c>
      <c r="D50" s="43"/>
      <c r="E50" s="43"/>
      <c r="F50" s="43"/>
      <c r="G50" s="44"/>
      <c r="H50" s="44"/>
      <c r="I50" s="43"/>
      <c r="J50" s="43"/>
      <c r="K50" s="32"/>
      <c r="L50" s="32"/>
      <c r="M50" s="32"/>
      <c r="N50" s="32"/>
      <c r="O50" s="32"/>
      <c r="P50" s="32"/>
      <c r="Q50" s="32"/>
      <c r="R50" s="32"/>
      <c r="S50" s="32"/>
      <c r="T50" s="32"/>
      <c r="U50" s="32"/>
      <c r="V50" s="32"/>
      <c r="W50" s="32"/>
      <c r="X50" s="32"/>
      <c r="Y50" s="32"/>
      <c r="Z50" s="32"/>
      <c r="AA50" s="32"/>
      <c r="AB50" s="32"/>
      <c r="AC50" s="32"/>
      <c r="AD50" s="32"/>
      <c r="AE50" s="32"/>
    </row>
    <row r="51" spans="1:31" ht="15.75" customHeight="1" x14ac:dyDescent="0.25">
      <c r="A51" s="33"/>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row>
    <row r="52" spans="1:31" ht="15.75" customHeight="1" x14ac:dyDescent="0.25">
      <c r="A52" s="79" t="s">
        <v>209</v>
      </c>
      <c r="B52" s="51"/>
      <c r="C52" s="51"/>
      <c r="D52" s="51"/>
      <c r="E52" s="48"/>
      <c r="F52" s="48"/>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row>
    <row r="53" spans="1:31" ht="15.75" customHeight="1" x14ac:dyDescent="0.25">
      <c r="A53" s="79" t="s">
        <v>222</v>
      </c>
      <c r="B53" s="51"/>
      <c r="C53" s="48"/>
      <c r="D53" s="48"/>
      <c r="E53" s="48"/>
      <c r="F53" s="48"/>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row>
    <row r="54" spans="1:31" ht="15.75" customHeight="1" x14ac:dyDescent="0.25">
      <c r="A54" s="79" t="s">
        <v>210</v>
      </c>
      <c r="B54" s="51"/>
      <c r="C54" s="48"/>
      <c r="D54" s="48"/>
      <c r="E54" s="48"/>
      <c r="F54" s="48"/>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row>
    <row r="55" spans="1:31" ht="15.75" customHeight="1" x14ac:dyDescent="0.25">
      <c r="A55" s="49"/>
      <c r="B55" s="48"/>
      <c r="C55" s="48"/>
      <c r="D55" s="48"/>
      <c r="E55" s="48"/>
      <c r="F55" s="48"/>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row>
    <row r="56" spans="1:31" ht="15.75" customHeight="1" x14ac:dyDescent="0.25">
      <c r="A56" s="49" t="s">
        <v>223</v>
      </c>
      <c r="B56" s="48"/>
      <c r="C56" s="48"/>
      <c r="D56" s="48"/>
      <c r="E56" s="48"/>
      <c r="F56" s="48"/>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row>
    <row r="57" spans="1:31" ht="15.75" customHeight="1" x14ac:dyDescent="0.25">
      <c r="A57" s="49"/>
      <c r="B57" s="48"/>
      <c r="C57" s="48"/>
      <c r="D57" s="48"/>
      <c r="E57" s="48"/>
      <c r="F57" s="48"/>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row>
    <row r="58" spans="1:31" ht="15.75" customHeight="1" x14ac:dyDescent="0.25">
      <c r="A58" s="49"/>
      <c r="B58" s="48" t="s">
        <v>211</v>
      </c>
      <c r="C58" s="48"/>
      <c r="D58" s="48"/>
      <c r="E58" s="48"/>
      <c r="F58" s="48"/>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row>
    <row r="59" spans="1:31" ht="15.75" customHeight="1" x14ac:dyDescent="0.25">
      <c r="A59" s="49"/>
      <c r="B59" s="48"/>
      <c r="C59" s="48"/>
      <c r="D59" s="48"/>
      <c r="E59" s="48"/>
      <c r="F59" s="48"/>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row>
    <row r="60" spans="1:31" ht="15.75" customHeight="1" x14ac:dyDescent="0.25">
      <c r="A60" s="79" t="s">
        <v>230</v>
      </c>
      <c r="B60" s="51"/>
      <c r="C60" s="48"/>
      <c r="D60" s="48"/>
      <c r="E60" s="48"/>
      <c r="F60" s="48"/>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row>
    <row r="61" spans="1:31" ht="15.75" customHeight="1" x14ac:dyDescent="0.25">
      <c r="A61" s="49"/>
      <c r="B61" s="48"/>
      <c r="C61" s="48"/>
      <c r="D61" s="48"/>
      <c r="E61" s="48"/>
      <c r="F61" s="48"/>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row>
    <row r="62" spans="1:31" ht="15.75" customHeight="1" x14ac:dyDescent="0.25">
      <c r="A62" s="49"/>
      <c r="B62" s="48"/>
      <c r="C62" s="48"/>
      <c r="D62" s="48"/>
      <c r="E62" s="48"/>
      <c r="F62" s="48"/>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row>
    <row r="63" spans="1:31" ht="15.75" customHeight="1" x14ac:dyDescent="0.25">
      <c r="A63" s="80" t="s">
        <v>212</v>
      </c>
      <c r="B63" s="51"/>
      <c r="C63" s="51"/>
      <c r="D63" s="51"/>
      <c r="E63" s="51"/>
      <c r="F63" s="51"/>
      <c r="G63" s="51"/>
      <c r="H63" s="51"/>
      <c r="I63" s="51"/>
      <c r="J63" s="51"/>
      <c r="K63" s="50"/>
      <c r="L63" s="50"/>
      <c r="M63" s="50"/>
      <c r="N63" s="50"/>
      <c r="O63" s="50"/>
      <c r="P63" s="50"/>
      <c r="Q63" s="50"/>
      <c r="R63" s="50"/>
      <c r="S63" s="50"/>
      <c r="T63" s="50"/>
      <c r="U63" s="50"/>
      <c r="V63" s="50"/>
      <c r="W63" s="50"/>
      <c r="X63" s="50"/>
      <c r="Y63" s="50"/>
      <c r="Z63" s="50"/>
      <c r="AA63" s="50"/>
      <c r="AB63" s="50"/>
      <c r="AC63" s="50"/>
      <c r="AD63" s="50"/>
      <c r="AE63" s="50"/>
    </row>
    <row r="64" spans="1:31" ht="16.5" customHeight="1" x14ac:dyDescent="0.25">
      <c r="A64" s="51"/>
      <c r="B64" s="51"/>
      <c r="C64" s="51"/>
      <c r="D64" s="51"/>
      <c r="E64" s="51"/>
      <c r="F64" s="51"/>
      <c r="G64" s="51"/>
      <c r="H64" s="51"/>
      <c r="I64" s="51"/>
      <c r="J64" s="51"/>
      <c r="K64" s="50"/>
      <c r="L64" s="50"/>
      <c r="M64" s="50"/>
      <c r="N64" s="50"/>
      <c r="O64" s="50"/>
      <c r="P64" s="50"/>
      <c r="Q64" s="50"/>
      <c r="R64" s="50"/>
      <c r="S64" s="50"/>
      <c r="T64" s="50"/>
      <c r="U64" s="50"/>
      <c r="V64" s="50"/>
      <c r="W64" s="50"/>
      <c r="X64" s="50"/>
      <c r="Y64" s="50"/>
      <c r="Z64" s="50"/>
      <c r="AA64" s="50"/>
      <c r="AB64" s="50"/>
      <c r="AC64" s="50"/>
      <c r="AD64" s="50"/>
      <c r="AE64" s="50"/>
    </row>
    <row r="65" spans="1:31" ht="15.75" customHeight="1" x14ac:dyDescent="0.25">
      <c r="A65" s="80" t="s">
        <v>213</v>
      </c>
      <c r="B65" s="51"/>
      <c r="C65" s="51"/>
      <c r="D65" s="51"/>
      <c r="E65" s="51"/>
      <c r="F65" s="51"/>
      <c r="G65" s="51"/>
      <c r="H65" s="51"/>
      <c r="I65" s="51"/>
      <c r="J65" s="51"/>
      <c r="K65" s="50"/>
      <c r="L65" s="50"/>
      <c r="M65" s="50"/>
      <c r="N65" s="50"/>
      <c r="O65" s="50"/>
      <c r="P65" s="50"/>
      <c r="Q65" s="50"/>
      <c r="R65" s="50"/>
      <c r="S65" s="50"/>
      <c r="T65" s="50"/>
      <c r="U65" s="50"/>
      <c r="V65" s="50"/>
      <c r="W65" s="50"/>
      <c r="X65" s="50"/>
      <c r="Y65" s="50"/>
      <c r="Z65" s="50"/>
      <c r="AA65" s="50"/>
      <c r="AB65" s="50"/>
      <c r="AC65" s="50"/>
      <c r="AD65" s="50"/>
      <c r="AE65" s="50"/>
    </row>
    <row r="66" spans="1:31" ht="15.75" customHeight="1" x14ac:dyDescent="0.25">
      <c r="A66" s="51"/>
      <c r="B66" s="51"/>
      <c r="C66" s="51"/>
      <c r="D66" s="51"/>
      <c r="E66" s="51"/>
      <c r="F66" s="51"/>
      <c r="G66" s="51"/>
      <c r="H66" s="51"/>
      <c r="I66" s="51"/>
      <c r="J66" s="51"/>
      <c r="K66" s="50"/>
      <c r="L66" s="50"/>
      <c r="M66" s="50"/>
      <c r="N66" s="50"/>
      <c r="O66" s="50"/>
      <c r="P66" s="50"/>
      <c r="Q66" s="50"/>
      <c r="R66" s="50"/>
      <c r="S66" s="50"/>
      <c r="T66" s="50"/>
      <c r="U66" s="50"/>
      <c r="V66" s="50"/>
      <c r="W66" s="50"/>
      <c r="X66" s="50"/>
      <c r="Y66" s="50"/>
      <c r="Z66" s="50"/>
      <c r="AA66" s="50"/>
      <c r="AB66" s="50"/>
      <c r="AC66" s="50"/>
      <c r="AD66" s="50"/>
      <c r="AE66" s="50"/>
    </row>
    <row r="67" spans="1:31" ht="15.75" customHeight="1" x14ac:dyDescent="0.25">
      <c r="A67" s="51"/>
      <c r="B67" s="51"/>
      <c r="C67" s="51"/>
      <c r="D67" s="51"/>
      <c r="E67" s="51"/>
      <c r="F67" s="51"/>
      <c r="G67" s="51"/>
      <c r="H67" s="51"/>
      <c r="I67" s="51"/>
      <c r="J67" s="51"/>
      <c r="K67" s="50"/>
      <c r="L67" s="50"/>
      <c r="M67" s="50"/>
      <c r="N67" s="50"/>
      <c r="O67" s="50"/>
      <c r="P67" s="50"/>
      <c r="Q67" s="50"/>
      <c r="R67" s="50"/>
      <c r="S67" s="50"/>
      <c r="T67" s="50"/>
      <c r="U67" s="50"/>
      <c r="V67" s="50"/>
      <c r="W67" s="50"/>
      <c r="X67" s="50"/>
      <c r="Y67" s="50"/>
      <c r="Z67" s="50"/>
      <c r="AA67" s="50"/>
      <c r="AB67" s="50"/>
      <c r="AC67" s="50"/>
      <c r="AD67" s="50"/>
      <c r="AE67" s="50"/>
    </row>
    <row r="68" spans="1:31" ht="15.75" customHeight="1" x14ac:dyDescent="0.25">
      <c r="A68" s="51"/>
      <c r="B68" s="51"/>
      <c r="C68" s="51"/>
      <c r="D68" s="51"/>
      <c r="E68" s="51"/>
      <c r="F68" s="51"/>
      <c r="G68" s="51"/>
      <c r="H68" s="51"/>
      <c r="I68" s="51"/>
      <c r="J68" s="51"/>
      <c r="K68" s="50"/>
      <c r="L68" s="50"/>
      <c r="M68" s="50"/>
      <c r="N68" s="50"/>
      <c r="O68" s="50"/>
      <c r="P68" s="50"/>
      <c r="Q68" s="50"/>
      <c r="R68" s="50"/>
      <c r="S68" s="50"/>
      <c r="T68" s="50"/>
      <c r="U68" s="50"/>
      <c r="V68" s="50"/>
      <c r="W68" s="50"/>
      <c r="X68" s="50"/>
      <c r="Y68" s="50"/>
      <c r="Z68" s="50"/>
      <c r="AA68" s="50"/>
      <c r="AB68" s="50"/>
      <c r="AC68" s="50"/>
      <c r="AD68" s="50"/>
      <c r="AE68" s="50"/>
    </row>
    <row r="69" spans="1:31" ht="15.75" customHeight="1" x14ac:dyDescent="0.25">
      <c r="A69" s="51"/>
      <c r="B69" s="51"/>
      <c r="C69" s="51"/>
      <c r="D69" s="51"/>
      <c r="E69" s="51"/>
      <c r="F69" s="51"/>
      <c r="G69" s="51"/>
      <c r="H69" s="51"/>
      <c r="I69" s="51"/>
      <c r="J69" s="51"/>
      <c r="K69" s="50"/>
      <c r="L69" s="50"/>
      <c r="M69" s="50"/>
      <c r="N69" s="50"/>
      <c r="O69" s="50"/>
      <c r="P69" s="50"/>
      <c r="Q69" s="50"/>
      <c r="R69" s="50"/>
      <c r="S69" s="50"/>
      <c r="T69" s="50"/>
      <c r="U69" s="50"/>
      <c r="V69" s="50"/>
      <c r="W69" s="50"/>
      <c r="X69" s="50"/>
      <c r="Y69" s="50"/>
      <c r="Z69" s="50"/>
      <c r="AA69" s="50"/>
      <c r="AB69" s="50"/>
      <c r="AC69" s="50"/>
      <c r="AD69" s="50"/>
      <c r="AE69" s="50"/>
    </row>
    <row r="70" spans="1:31" ht="15.75" customHeight="1" x14ac:dyDescent="0.25">
      <c r="A70" s="51"/>
      <c r="B70" s="51"/>
      <c r="C70" s="51"/>
      <c r="D70" s="51"/>
      <c r="E70" s="51"/>
      <c r="F70" s="51"/>
      <c r="G70" s="51"/>
      <c r="H70" s="51"/>
      <c r="I70" s="51"/>
      <c r="J70" s="51"/>
      <c r="K70" s="50"/>
      <c r="L70" s="50"/>
      <c r="M70" s="50"/>
      <c r="N70" s="50"/>
      <c r="O70" s="50"/>
      <c r="P70" s="50"/>
      <c r="Q70" s="50"/>
      <c r="R70" s="50"/>
      <c r="S70" s="50"/>
      <c r="T70" s="50"/>
      <c r="U70" s="50"/>
      <c r="V70" s="50"/>
      <c r="W70" s="50"/>
      <c r="X70" s="50"/>
      <c r="Y70" s="50"/>
      <c r="Z70" s="50"/>
      <c r="AA70" s="50"/>
      <c r="AB70" s="50"/>
      <c r="AC70" s="50"/>
      <c r="AD70" s="50"/>
      <c r="AE70" s="50"/>
    </row>
    <row r="71" spans="1:31" ht="15.75" customHeight="1" x14ac:dyDescent="0.25">
      <c r="A71" s="51"/>
      <c r="B71" s="51"/>
      <c r="C71" s="51"/>
      <c r="D71" s="51"/>
      <c r="E71" s="51"/>
      <c r="F71" s="51"/>
      <c r="G71" s="51"/>
      <c r="H71" s="51"/>
      <c r="I71" s="51"/>
      <c r="J71" s="51"/>
      <c r="K71" s="29"/>
      <c r="L71" s="29"/>
      <c r="M71" s="29"/>
      <c r="N71" s="29"/>
      <c r="O71" s="29"/>
      <c r="P71" s="29"/>
      <c r="Q71" s="29"/>
      <c r="R71" s="29"/>
      <c r="S71" s="29"/>
      <c r="T71" s="29"/>
      <c r="U71" s="29"/>
      <c r="V71" s="29"/>
      <c r="W71" s="29"/>
      <c r="X71" s="29"/>
      <c r="Y71" s="29"/>
      <c r="Z71" s="29"/>
      <c r="AA71" s="29"/>
      <c r="AB71" s="29"/>
      <c r="AC71" s="29"/>
      <c r="AD71" s="29"/>
      <c r="AE71" s="29"/>
    </row>
    <row r="72" spans="1:31" ht="15.75" customHeight="1" x14ac:dyDescent="0.25">
      <c r="A72" s="80" t="s">
        <v>214</v>
      </c>
      <c r="B72" s="51"/>
      <c r="C72" s="51"/>
      <c r="D72" s="51"/>
      <c r="E72" s="51"/>
      <c r="F72" s="51"/>
      <c r="G72" s="51"/>
      <c r="H72" s="51"/>
      <c r="I72" s="51"/>
      <c r="J72" s="51"/>
      <c r="K72" s="50"/>
      <c r="L72" s="50"/>
      <c r="M72" s="50"/>
      <c r="N72" s="50"/>
      <c r="O72" s="50"/>
      <c r="P72" s="50"/>
      <c r="Q72" s="50"/>
      <c r="R72" s="50"/>
      <c r="S72" s="50"/>
      <c r="T72" s="50"/>
      <c r="U72" s="50"/>
      <c r="V72" s="50"/>
      <c r="W72" s="50"/>
      <c r="X72" s="50"/>
      <c r="Y72" s="50"/>
      <c r="Z72" s="50"/>
      <c r="AA72" s="50"/>
      <c r="AB72" s="50"/>
      <c r="AC72" s="50"/>
      <c r="AD72" s="50"/>
      <c r="AE72" s="50"/>
    </row>
    <row r="73" spans="1:31" ht="15.75" customHeight="1" x14ac:dyDescent="0.25">
      <c r="A73" s="51"/>
      <c r="B73" s="51"/>
      <c r="C73" s="51"/>
      <c r="D73" s="51"/>
      <c r="E73" s="51"/>
      <c r="F73" s="51"/>
      <c r="G73" s="51"/>
      <c r="H73" s="51"/>
      <c r="I73" s="51"/>
      <c r="J73" s="51"/>
      <c r="K73" s="50"/>
      <c r="L73" s="50"/>
      <c r="M73" s="50"/>
      <c r="N73" s="50"/>
      <c r="O73" s="50"/>
      <c r="P73" s="50"/>
      <c r="Q73" s="50"/>
      <c r="R73" s="50"/>
      <c r="S73" s="50"/>
      <c r="T73" s="50"/>
      <c r="U73" s="50"/>
      <c r="V73" s="50"/>
      <c r="W73" s="50"/>
      <c r="X73" s="50"/>
      <c r="Y73" s="50"/>
      <c r="Z73" s="50"/>
      <c r="AA73" s="50"/>
      <c r="AB73" s="50"/>
      <c r="AC73" s="50"/>
      <c r="AD73" s="50"/>
      <c r="AE73" s="50"/>
    </row>
    <row r="74" spans="1:31" ht="15.75" customHeight="1" x14ac:dyDescent="0.25">
      <c r="A74" s="51"/>
      <c r="B74" s="51"/>
      <c r="C74" s="51"/>
      <c r="D74" s="51"/>
      <c r="E74" s="51"/>
      <c r="F74" s="51"/>
      <c r="G74" s="51"/>
      <c r="H74" s="51"/>
      <c r="I74" s="51"/>
      <c r="J74" s="51"/>
      <c r="K74" s="50"/>
      <c r="L74" s="50"/>
      <c r="M74" s="50"/>
      <c r="N74" s="50"/>
      <c r="O74" s="50"/>
      <c r="P74" s="50"/>
      <c r="Q74" s="50"/>
      <c r="R74" s="50"/>
      <c r="S74" s="50"/>
      <c r="T74" s="50"/>
      <c r="U74" s="50"/>
      <c r="V74" s="50"/>
      <c r="W74" s="50"/>
      <c r="X74" s="50"/>
      <c r="Y74" s="50"/>
      <c r="Z74" s="50"/>
      <c r="AA74" s="50"/>
      <c r="AB74" s="50"/>
      <c r="AC74" s="50"/>
      <c r="AD74" s="50"/>
      <c r="AE74" s="50"/>
    </row>
    <row r="75" spans="1:31" ht="15.75" customHeight="1" x14ac:dyDescent="0.25">
      <c r="A75" s="51"/>
      <c r="B75" s="51"/>
      <c r="C75" s="51"/>
      <c r="D75" s="51"/>
      <c r="E75" s="51"/>
      <c r="F75" s="51"/>
      <c r="G75" s="51"/>
      <c r="H75" s="51"/>
      <c r="I75" s="51"/>
      <c r="J75" s="51"/>
      <c r="K75" s="50"/>
      <c r="L75" s="50"/>
      <c r="M75" s="50"/>
      <c r="N75" s="50"/>
      <c r="O75" s="50"/>
      <c r="P75" s="50"/>
      <c r="Q75" s="50"/>
      <c r="R75" s="50"/>
      <c r="S75" s="50"/>
      <c r="T75" s="50"/>
      <c r="U75" s="50"/>
      <c r="V75" s="50"/>
      <c r="W75" s="50"/>
      <c r="X75" s="50"/>
      <c r="Y75" s="50"/>
      <c r="Z75" s="50"/>
      <c r="AA75" s="50"/>
      <c r="AB75" s="50"/>
      <c r="AC75" s="50"/>
      <c r="AD75" s="50"/>
      <c r="AE75" s="50"/>
    </row>
    <row r="76" spans="1:31" ht="15.75" customHeight="1" x14ac:dyDescent="0.25">
      <c r="A76" s="51"/>
      <c r="B76" s="51"/>
      <c r="C76" s="51"/>
      <c r="D76" s="51"/>
      <c r="E76" s="51"/>
      <c r="F76" s="51"/>
      <c r="G76" s="51"/>
      <c r="H76" s="51"/>
      <c r="I76" s="51"/>
      <c r="J76" s="51"/>
      <c r="K76" s="50"/>
      <c r="L76" s="50"/>
      <c r="M76" s="50"/>
      <c r="N76" s="50"/>
      <c r="O76" s="50"/>
      <c r="P76" s="50"/>
      <c r="Q76" s="50"/>
      <c r="R76" s="50"/>
      <c r="S76" s="50"/>
      <c r="T76" s="50"/>
      <c r="U76" s="50"/>
      <c r="V76" s="50"/>
      <c r="W76" s="50"/>
      <c r="X76" s="50"/>
      <c r="Y76" s="50"/>
      <c r="Z76" s="50"/>
      <c r="AA76" s="50"/>
      <c r="AB76" s="50"/>
      <c r="AC76" s="50"/>
      <c r="AD76" s="50"/>
      <c r="AE76" s="50"/>
    </row>
    <row r="77" spans="1:31" ht="15.75" customHeight="1" x14ac:dyDescent="0.25">
      <c r="A77" s="80" t="s">
        <v>215</v>
      </c>
      <c r="B77" s="51"/>
      <c r="C77" s="51"/>
      <c r="D77" s="51"/>
      <c r="E77" s="51"/>
      <c r="F77" s="51"/>
      <c r="G77" s="51"/>
      <c r="H77" s="51"/>
      <c r="I77" s="51"/>
      <c r="J77" s="51"/>
      <c r="K77" s="50"/>
      <c r="L77" s="50"/>
      <c r="M77" s="50"/>
      <c r="N77" s="50"/>
      <c r="O77" s="50"/>
      <c r="P77" s="50"/>
      <c r="Q77" s="50"/>
      <c r="R77" s="50"/>
      <c r="S77" s="50"/>
      <c r="T77" s="50"/>
      <c r="U77" s="50"/>
      <c r="V77" s="50"/>
      <c r="W77" s="50"/>
      <c r="X77" s="50"/>
      <c r="Y77" s="50"/>
      <c r="Z77" s="50"/>
      <c r="AA77" s="50"/>
      <c r="AB77" s="50"/>
      <c r="AC77" s="50"/>
      <c r="AD77" s="50"/>
      <c r="AE77" s="50"/>
    </row>
    <row r="78" spans="1:31" ht="15.75" customHeight="1" x14ac:dyDescent="0.25">
      <c r="A78" s="51"/>
      <c r="B78" s="51"/>
      <c r="C78" s="51"/>
      <c r="D78" s="51"/>
      <c r="E78" s="51"/>
      <c r="F78" s="51"/>
      <c r="G78" s="51"/>
      <c r="H78" s="51"/>
      <c r="I78" s="51"/>
      <c r="J78" s="51"/>
      <c r="K78" s="50"/>
      <c r="L78" s="50"/>
      <c r="M78" s="50"/>
      <c r="N78" s="50"/>
      <c r="O78" s="50"/>
      <c r="P78" s="50"/>
      <c r="Q78" s="50"/>
      <c r="R78" s="50"/>
      <c r="S78" s="50"/>
      <c r="T78" s="50"/>
      <c r="U78" s="50"/>
      <c r="V78" s="50"/>
      <c r="W78" s="50"/>
      <c r="X78" s="50"/>
      <c r="Y78" s="50"/>
      <c r="Z78" s="50"/>
      <c r="AA78" s="50"/>
      <c r="AB78" s="50"/>
      <c r="AC78" s="50"/>
      <c r="AD78" s="50"/>
      <c r="AE78" s="50"/>
    </row>
    <row r="79" spans="1:31" ht="15.75" customHeight="1" x14ac:dyDescent="0.25">
      <c r="A79" s="78" t="s">
        <v>216</v>
      </c>
      <c r="B79" s="51"/>
      <c r="C79" s="51"/>
      <c r="D79" s="51"/>
      <c r="E79" s="51"/>
      <c r="F79" s="51"/>
      <c r="G79" s="51"/>
      <c r="H79" s="51"/>
      <c r="I79" s="51"/>
      <c r="J79" s="51"/>
      <c r="K79" s="29"/>
      <c r="L79" s="29"/>
      <c r="M79" s="29"/>
      <c r="N79" s="29"/>
      <c r="O79" s="29"/>
      <c r="P79" s="29"/>
      <c r="Q79" s="29"/>
      <c r="R79" s="29"/>
      <c r="S79" s="29"/>
      <c r="T79" s="29"/>
      <c r="U79" s="29"/>
      <c r="V79" s="29"/>
      <c r="W79" s="29"/>
      <c r="X79" s="29"/>
      <c r="Y79" s="29"/>
      <c r="Z79" s="29"/>
      <c r="AA79" s="29"/>
      <c r="AB79" s="29"/>
      <c r="AC79" s="29"/>
      <c r="AD79" s="29"/>
      <c r="AE79" s="29"/>
    </row>
    <row r="80" spans="1:31" ht="15.75" customHeight="1" x14ac:dyDescent="0.25">
      <c r="A80" s="78" t="s">
        <v>217</v>
      </c>
      <c r="B80" s="51"/>
      <c r="C80" s="51"/>
      <c r="D80" s="51"/>
      <c r="E80" s="51"/>
      <c r="F80" s="51"/>
      <c r="G80" s="51"/>
      <c r="H80" s="51"/>
      <c r="I80" s="51"/>
      <c r="J80" s="51"/>
      <c r="K80" s="29"/>
      <c r="L80" s="29"/>
      <c r="M80" s="29"/>
      <c r="N80" s="29"/>
      <c r="O80" s="29"/>
      <c r="P80" s="29"/>
      <c r="Q80" s="29"/>
      <c r="R80" s="29"/>
      <c r="S80" s="29"/>
      <c r="T80" s="29"/>
      <c r="U80" s="29"/>
      <c r="V80" s="29"/>
      <c r="W80" s="29"/>
      <c r="X80" s="29"/>
      <c r="Y80" s="29"/>
      <c r="Z80" s="29"/>
      <c r="AA80" s="29"/>
      <c r="AB80" s="29"/>
      <c r="AC80" s="29"/>
      <c r="AD80" s="29"/>
      <c r="AE80" s="29"/>
    </row>
    <row r="81" spans="1:31" ht="15.75" customHeight="1" x14ac:dyDescent="0.25">
      <c r="A81" s="78" t="s">
        <v>218</v>
      </c>
      <c r="B81" s="51"/>
      <c r="C81" s="51"/>
      <c r="D81" s="51"/>
      <c r="E81" s="51"/>
      <c r="F81" s="51"/>
      <c r="G81" s="51"/>
      <c r="H81" s="51"/>
      <c r="I81" s="51"/>
      <c r="J81" s="51"/>
      <c r="K81" s="29"/>
      <c r="L81" s="29"/>
      <c r="M81" s="29"/>
      <c r="N81" s="29"/>
      <c r="O81" s="29"/>
      <c r="P81" s="29"/>
      <c r="Q81" s="29"/>
      <c r="R81" s="29"/>
      <c r="S81" s="29"/>
      <c r="T81" s="29"/>
      <c r="U81" s="29"/>
      <c r="V81" s="29"/>
      <c r="W81" s="29"/>
      <c r="X81" s="29"/>
      <c r="Y81" s="29"/>
      <c r="Z81" s="29"/>
      <c r="AA81" s="29"/>
      <c r="AB81" s="29"/>
      <c r="AC81" s="29"/>
      <c r="AD81" s="29"/>
      <c r="AE81" s="29"/>
    </row>
    <row r="82" spans="1:31" ht="15.75" customHeight="1" x14ac:dyDescent="0.25">
      <c r="A82" s="80" t="s">
        <v>219</v>
      </c>
      <c r="B82" s="51"/>
      <c r="C82" s="51"/>
      <c r="D82" s="51"/>
      <c r="E82" s="51"/>
      <c r="F82" s="51"/>
      <c r="G82" s="51"/>
      <c r="H82" s="51"/>
      <c r="I82" s="51"/>
      <c r="J82" s="51"/>
      <c r="K82" s="50"/>
      <c r="L82" s="50"/>
      <c r="M82" s="50"/>
      <c r="N82" s="50"/>
      <c r="O82" s="50"/>
      <c r="P82" s="50"/>
      <c r="Q82" s="50"/>
      <c r="R82" s="50"/>
      <c r="S82" s="50"/>
      <c r="T82" s="50"/>
      <c r="U82" s="50"/>
      <c r="V82" s="50"/>
      <c r="W82" s="50"/>
      <c r="X82" s="50"/>
      <c r="Y82" s="50"/>
      <c r="Z82" s="50"/>
      <c r="AA82" s="50"/>
      <c r="AB82" s="50"/>
      <c r="AC82" s="50"/>
      <c r="AD82" s="50"/>
      <c r="AE82" s="50"/>
    </row>
    <row r="83" spans="1:31" ht="15.75" customHeight="1" x14ac:dyDescent="0.25">
      <c r="A83" s="51"/>
      <c r="B83" s="51"/>
      <c r="C83" s="51"/>
      <c r="D83" s="51"/>
      <c r="E83" s="51"/>
      <c r="F83" s="51"/>
      <c r="G83" s="51"/>
      <c r="H83" s="51"/>
      <c r="I83" s="51"/>
      <c r="J83" s="51"/>
      <c r="K83" s="50"/>
      <c r="L83" s="50"/>
      <c r="M83" s="50"/>
      <c r="N83" s="50"/>
      <c r="O83" s="50"/>
      <c r="P83" s="50"/>
      <c r="Q83" s="50"/>
      <c r="R83" s="50"/>
      <c r="S83" s="50"/>
      <c r="T83" s="50"/>
      <c r="U83" s="50"/>
      <c r="V83" s="50"/>
      <c r="W83" s="50"/>
      <c r="X83" s="50"/>
      <c r="Y83" s="50"/>
      <c r="Z83" s="50"/>
      <c r="AA83" s="50"/>
      <c r="AB83" s="50"/>
      <c r="AC83" s="50"/>
      <c r="AD83" s="50"/>
      <c r="AE83" s="50"/>
    </row>
    <row r="84" spans="1:31" ht="15.75" customHeight="1" x14ac:dyDescent="0.25">
      <c r="A84" s="78" t="s">
        <v>220</v>
      </c>
      <c r="B84" s="51"/>
      <c r="C84" s="51"/>
      <c r="D84" s="51"/>
      <c r="E84" s="51"/>
      <c r="F84" s="51"/>
      <c r="G84" s="51"/>
      <c r="H84" s="51"/>
      <c r="I84" s="51"/>
      <c r="J84" s="51"/>
      <c r="K84" s="29"/>
      <c r="L84" s="29"/>
      <c r="M84" s="29"/>
      <c r="N84" s="29"/>
      <c r="O84" s="29"/>
      <c r="P84" s="29"/>
      <c r="Q84" s="29"/>
      <c r="R84" s="29"/>
      <c r="S84" s="29"/>
      <c r="T84" s="29"/>
      <c r="U84" s="29"/>
      <c r="V84" s="29"/>
      <c r="W84" s="29"/>
      <c r="X84" s="29"/>
      <c r="Y84" s="29"/>
      <c r="Z84" s="29"/>
      <c r="AA84" s="29"/>
      <c r="AB84" s="29"/>
      <c r="AC84" s="29"/>
      <c r="AD84" s="29"/>
      <c r="AE84" s="29"/>
    </row>
    <row r="85" spans="1:31" ht="15.75" customHeight="1" x14ac:dyDescent="0.25">
      <c r="A85" s="78" t="s">
        <v>221</v>
      </c>
      <c r="B85" s="51"/>
      <c r="C85" s="51"/>
      <c r="D85" s="51"/>
      <c r="E85" s="51"/>
      <c r="F85" s="51"/>
      <c r="G85" s="51"/>
      <c r="H85" s="51"/>
      <c r="I85" s="51"/>
      <c r="J85" s="51"/>
      <c r="K85" s="29"/>
      <c r="L85" s="29"/>
      <c r="M85" s="29"/>
      <c r="N85" s="29"/>
      <c r="O85" s="29"/>
      <c r="P85" s="29"/>
      <c r="Q85" s="29"/>
      <c r="R85" s="29"/>
      <c r="S85" s="29"/>
      <c r="T85" s="29"/>
      <c r="U85" s="29"/>
      <c r="V85" s="29"/>
      <c r="W85" s="29"/>
      <c r="X85" s="29"/>
      <c r="Y85" s="29"/>
      <c r="Z85" s="29"/>
      <c r="AA85" s="29"/>
      <c r="AB85" s="29"/>
      <c r="AC85" s="29"/>
      <c r="AD85" s="29"/>
      <c r="AE85" s="29"/>
    </row>
    <row r="86" spans="1:31" ht="15.75" customHeight="1" x14ac:dyDescent="0.25">
      <c r="A86" s="49"/>
      <c r="B86" s="48"/>
      <c r="C86" s="48"/>
      <c r="D86" s="48"/>
      <c r="E86" s="48"/>
      <c r="F86" s="48"/>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row>
    <row r="87" spans="1:31" ht="15.75" customHeight="1" x14ac:dyDescent="0.25">
      <c r="A87" s="49"/>
      <c r="B87" s="48"/>
      <c r="C87" s="48"/>
      <c r="D87" s="48"/>
      <c r="E87" s="48"/>
      <c r="F87" s="48"/>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row>
    <row r="88" spans="1:31" ht="15.75" customHeight="1" x14ac:dyDescent="0.25">
      <c r="A88" s="33"/>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row>
    <row r="89" spans="1:31" ht="15.75" customHeight="1" x14ac:dyDescent="0.25">
      <c r="A89" s="33"/>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row>
    <row r="90" spans="1:31" ht="15.75" customHeight="1" x14ac:dyDescent="0.25">
      <c r="A90" s="33"/>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row>
    <row r="91" spans="1:31" ht="15.75" customHeight="1" x14ac:dyDescent="0.25">
      <c r="A91" s="33"/>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row>
    <row r="92" spans="1:31" ht="15.75" customHeight="1" x14ac:dyDescent="0.25">
      <c r="A92" s="33"/>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row>
    <row r="93" spans="1:31" ht="15.75" customHeight="1" x14ac:dyDescent="0.25">
      <c r="A93" s="33"/>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row>
    <row r="94" spans="1:31" ht="15.75" customHeight="1" x14ac:dyDescent="0.25">
      <c r="A94" s="33"/>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row>
    <row r="95" spans="1:31" ht="15.75" customHeight="1" x14ac:dyDescent="0.25">
      <c r="A95" s="33"/>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row>
    <row r="96" spans="1:31" ht="15.75" customHeight="1" x14ac:dyDescent="0.25">
      <c r="A96" s="33"/>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row>
    <row r="97" spans="1:31" ht="15.75" customHeight="1" x14ac:dyDescent="0.25">
      <c r="A97" s="33"/>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row>
    <row r="98" spans="1:31" ht="15.75" customHeight="1" x14ac:dyDescent="0.25">
      <c r="A98" s="33"/>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row>
    <row r="99" spans="1:31" ht="15.75" customHeight="1" x14ac:dyDescent="0.25">
      <c r="A99" s="33"/>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row>
    <row r="100" spans="1:31" ht="15.75" customHeight="1" x14ac:dyDescent="0.25">
      <c r="A100" s="33"/>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row>
    <row r="101" spans="1:31" ht="15.75" customHeight="1" x14ac:dyDescent="0.25">
      <c r="A101" s="33"/>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row>
    <row r="102" spans="1:31" ht="15.75" customHeight="1" x14ac:dyDescent="0.25">
      <c r="A102" s="33"/>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row>
    <row r="103" spans="1:31" ht="15.75" customHeight="1" x14ac:dyDescent="0.25">
      <c r="A103" s="33"/>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row>
    <row r="104" spans="1:31" ht="15.75" customHeight="1" x14ac:dyDescent="0.25">
      <c r="A104" s="33"/>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row>
    <row r="105" spans="1:31" ht="15.75" customHeight="1" x14ac:dyDescent="0.25">
      <c r="A105" s="33"/>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row>
    <row r="106" spans="1:31" ht="15.75" customHeight="1" x14ac:dyDescent="0.25">
      <c r="A106" s="33"/>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row>
    <row r="107" spans="1:31" ht="15.75" customHeight="1" x14ac:dyDescent="0.25">
      <c r="A107" s="33"/>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row>
    <row r="108" spans="1:31" ht="15.75" customHeight="1" x14ac:dyDescent="0.25">
      <c r="A108" s="33"/>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row>
    <row r="109" spans="1:31" ht="15.75" customHeight="1" x14ac:dyDescent="0.25">
      <c r="A109" s="33"/>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row>
    <row r="110" spans="1:31" ht="15.75" customHeight="1" x14ac:dyDescent="0.25">
      <c r="A110" s="33"/>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row>
    <row r="111" spans="1:31" ht="15.75" customHeight="1" x14ac:dyDescent="0.25">
      <c r="A111" s="33"/>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row>
    <row r="112" spans="1:31" ht="15.75" customHeight="1" x14ac:dyDescent="0.25">
      <c r="A112" s="33"/>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row>
    <row r="113" spans="1:31" ht="15.75" customHeight="1" x14ac:dyDescent="0.25">
      <c r="A113" s="33"/>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row>
    <row r="114" spans="1:31" ht="15.75" customHeight="1" x14ac:dyDescent="0.25">
      <c r="A114" s="33"/>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row>
    <row r="115" spans="1:31" ht="15.75" customHeight="1" x14ac:dyDescent="0.25">
      <c r="A115" s="33"/>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row>
    <row r="116" spans="1:31" ht="15.75" customHeight="1" x14ac:dyDescent="0.25">
      <c r="A116" s="33"/>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row>
    <row r="117" spans="1:31" ht="15.75" customHeight="1" x14ac:dyDescent="0.25">
      <c r="A117" s="33"/>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row>
    <row r="118" spans="1:31" ht="15.75" customHeight="1" x14ac:dyDescent="0.25">
      <c r="A118" s="33"/>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row>
    <row r="119" spans="1:31" ht="15.75" customHeight="1" x14ac:dyDescent="0.25">
      <c r="A119" s="33"/>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row>
    <row r="120" spans="1:31" ht="15.75" customHeight="1" x14ac:dyDescent="0.25">
      <c r="A120" s="33"/>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row>
    <row r="121" spans="1:31" ht="15.75" customHeight="1" x14ac:dyDescent="0.25">
      <c r="A121" s="33"/>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row>
    <row r="122" spans="1:31" ht="15.75" customHeight="1" x14ac:dyDescent="0.25">
      <c r="A122" s="33"/>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row>
    <row r="123" spans="1:31" ht="15.75" customHeight="1" x14ac:dyDescent="0.25">
      <c r="A123" s="33"/>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row>
    <row r="124" spans="1:31" ht="15.75" customHeight="1" x14ac:dyDescent="0.25">
      <c r="A124" s="33"/>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row>
    <row r="125" spans="1:31" ht="15.75" customHeight="1" x14ac:dyDescent="0.25">
      <c r="A125" s="33"/>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row>
    <row r="126" spans="1:31" ht="15.75" customHeight="1" x14ac:dyDescent="0.25">
      <c r="A126" s="33"/>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row>
    <row r="127" spans="1:31" ht="15.75" customHeight="1" x14ac:dyDescent="0.25">
      <c r="A127" s="33"/>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row>
    <row r="128" spans="1:31" ht="15.75" customHeight="1" x14ac:dyDescent="0.25">
      <c r="A128" s="33"/>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row>
    <row r="129" spans="1:31" ht="15.75" customHeight="1" x14ac:dyDescent="0.25">
      <c r="A129" s="33"/>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row>
    <row r="130" spans="1:31" ht="15.75" customHeight="1" x14ac:dyDescent="0.25">
      <c r="A130" s="33"/>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row>
    <row r="131" spans="1:31" ht="15.75" customHeight="1" x14ac:dyDescent="0.25">
      <c r="A131" s="33"/>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row>
    <row r="132" spans="1:31" ht="15.75" customHeight="1" x14ac:dyDescent="0.25">
      <c r="A132" s="33"/>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row>
    <row r="133" spans="1:31" ht="15.75" customHeight="1" x14ac:dyDescent="0.25">
      <c r="A133" s="33"/>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row>
    <row r="134" spans="1:31" ht="15.75" customHeight="1" x14ac:dyDescent="0.25">
      <c r="A134" s="33"/>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row>
    <row r="135" spans="1:31" ht="15.75" customHeight="1" x14ac:dyDescent="0.25">
      <c r="A135" s="33"/>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row>
    <row r="136" spans="1:31" ht="15.75" customHeight="1" x14ac:dyDescent="0.25">
      <c r="A136" s="33"/>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row>
    <row r="137" spans="1:31" ht="15.75" customHeight="1" x14ac:dyDescent="0.25">
      <c r="A137" s="33"/>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row>
    <row r="138" spans="1:31" ht="15.75" customHeight="1" x14ac:dyDescent="0.25">
      <c r="A138" s="33"/>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row>
    <row r="139" spans="1:31" ht="15.75" customHeight="1" x14ac:dyDescent="0.25">
      <c r="A139" s="33"/>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row>
    <row r="140" spans="1:31" ht="15.75" customHeight="1" x14ac:dyDescent="0.25">
      <c r="A140" s="33"/>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row>
    <row r="141" spans="1:31" ht="15.75" customHeight="1" x14ac:dyDescent="0.25">
      <c r="A141" s="33"/>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row>
    <row r="142" spans="1:31" ht="15.75" customHeight="1" x14ac:dyDescent="0.25">
      <c r="A142" s="33"/>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row>
    <row r="143" spans="1:31" ht="15.75" customHeight="1" x14ac:dyDescent="0.25">
      <c r="A143" s="33"/>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row>
    <row r="144" spans="1:31" ht="15.75" customHeight="1" x14ac:dyDescent="0.25">
      <c r="A144" s="33"/>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row>
    <row r="145" spans="1:31" ht="15.75" customHeight="1" x14ac:dyDescent="0.25">
      <c r="A145" s="33"/>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row>
    <row r="146" spans="1:31" ht="15.75" customHeight="1" x14ac:dyDescent="0.25">
      <c r="A146" s="33"/>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row>
    <row r="147" spans="1:31" ht="15.75" customHeight="1" x14ac:dyDescent="0.25">
      <c r="A147" s="33"/>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row>
    <row r="148" spans="1:31" ht="15.75" customHeight="1" x14ac:dyDescent="0.25">
      <c r="A148" s="33"/>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row>
    <row r="149" spans="1:31" ht="15.75" customHeight="1" x14ac:dyDescent="0.25">
      <c r="A149" s="33"/>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row>
    <row r="150" spans="1:31" ht="15.75" customHeight="1" x14ac:dyDescent="0.25">
      <c r="A150" s="33"/>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row>
    <row r="151" spans="1:31" ht="15.75" customHeight="1" x14ac:dyDescent="0.25">
      <c r="A151" s="33"/>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row>
    <row r="152" spans="1:31" ht="15.75" customHeight="1" x14ac:dyDescent="0.25">
      <c r="A152" s="33"/>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row>
    <row r="153" spans="1:31" ht="15.75" customHeight="1" x14ac:dyDescent="0.25">
      <c r="A153" s="33"/>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row>
    <row r="154" spans="1:31" ht="15.75" customHeight="1" x14ac:dyDescent="0.25">
      <c r="A154" s="33"/>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row>
    <row r="155" spans="1:31" ht="15.75" customHeight="1" x14ac:dyDescent="0.25">
      <c r="A155" s="33"/>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row>
    <row r="156" spans="1:31" ht="15.75" customHeight="1" x14ac:dyDescent="0.25">
      <c r="A156" s="33"/>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row>
    <row r="157" spans="1:31" ht="15.75" customHeight="1" x14ac:dyDescent="0.25">
      <c r="A157" s="33"/>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row>
    <row r="158" spans="1:31" ht="15.75" customHeight="1" x14ac:dyDescent="0.25">
      <c r="A158" s="33"/>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row>
    <row r="159" spans="1:31" ht="15.75" customHeight="1" x14ac:dyDescent="0.25">
      <c r="A159" s="33"/>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row>
    <row r="160" spans="1:31" ht="15.75" customHeight="1" x14ac:dyDescent="0.25">
      <c r="A160" s="33"/>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row>
    <row r="161" spans="1:31" ht="15.75" customHeight="1" x14ac:dyDescent="0.25">
      <c r="A161" s="33"/>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row>
    <row r="162" spans="1:31" ht="15.75" customHeight="1" x14ac:dyDescent="0.25">
      <c r="A162" s="33"/>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row>
    <row r="163" spans="1:31" ht="15.75" customHeight="1" x14ac:dyDescent="0.25">
      <c r="A163" s="33"/>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row>
    <row r="164" spans="1:31" ht="15.75" customHeight="1" x14ac:dyDescent="0.25">
      <c r="A164" s="33"/>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row>
    <row r="165" spans="1:31" ht="15.75" customHeight="1" x14ac:dyDescent="0.25">
      <c r="A165" s="33"/>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row>
    <row r="166" spans="1:31" ht="15.75" customHeight="1" x14ac:dyDescent="0.25">
      <c r="A166" s="33"/>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row>
    <row r="167" spans="1:31" ht="15.75" customHeight="1" x14ac:dyDescent="0.25">
      <c r="A167" s="33"/>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row>
    <row r="168" spans="1:31" ht="15.75" customHeight="1" x14ac:dyDescent="0.25">
      <c r="A168" s="33"/>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row>
    <row r="169" spans="1:31" ht="15.75" customHeight="1" x14ac:dyDescent="0.25">
      <c r="A169" s="33"/>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row>
    <row r="170" spans="1:31" ht="15.75" customHeight="1" x14ac:dyDescent="0.25">
      <c r="A170" s="33"/>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row>
    <row r="171" spans="1:31" ht="15.75" customHeight="1" x14ac:dyDescent="0.25">
      <c r="A171" s="33"/>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row>
    <row r="172" spans="1:31" ht="15.75" customHeight="1" x14ac:dyDescent="0.25">
      <c r="A172" s="33"/>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row>
    <row r="173" spans="1:31" ht="15.75" customHeight="1" x14ac:dyDescent="0.25">
      <c r="A173" s="33"/>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row>
    <row r="174" spans="1:31" ht="15.75" customHeight="1" x14ac:dyDescent="0.25">
      <c r="A174" s="33"/>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row>
    <row r="175" spans="1:31" ht="15.75" customHeight="1" x14ac:dyDescent="0.25">
      <c r="A175" s="33"/>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row>
    <row r="176" spans="1:31" ht="15.75" customHeight="1" x14ac:dyDescent="0.25">
      <c r="A176" s="33"/>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row>
    <row r="177" spans="1:31" ht="15.75" customHeight="1" x14ac:dyDescent="0.25">
      <c r="A177" s="33"/>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row>
    <row r="178" spans="1:31" ht="15.75" customHeight="1" x14ac:dyDescent="0.25">
      <c r="A178" s="33"/>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row>
    <row r="179" spans="1:31" ht="15.75" customHeight="1" x14ac:dyDescent="0.25">
      <c r="A179" s="33"/>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row>
    <row r="180" spans="1:31" ht="15.75" customHeight="1" x14ac:dyDescent="0.25">
      <c r="A180" s="33"/>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row>
    <row r="181" spans="1:31" ht="15.75" customHeight="1" x14ac:dyDescent="0.25">
      <c r="A181" s="33"/>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row>
    <row r="182" spans="1:31" ht="15.75" customHeight="1" x14ac:dyDescent="0.25">
      <c r="A182" s="33"/>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row>
    <row r="183" spans="1:31" ht="15.75" customHeight="1" x14ac:dyDescent="0.25">
      <c r="A183" s="33"/>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row>
    <row r="184" spans="1:31" ht="15.75" customHeight="1" x14ac:dyDescent="0.25">
      <c r="A184" s="33"/>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row>
    <row r="185" spans="1:31" ht="15.75" customHeight="1" x14ac:dyDescent="0.25">
      <c r="A185" s="33"/>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row>
    <row r="186" spans="1:31" ht="15.75" customHeight="1" x14ac:dyDescent="0.25">
      <c r="A186" s="33"/>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row>
    <row r="187" spans="1:31" ht="15.75" customHeight="1" x14ac:dyDescent="0.25">
      <c r="A187" s="33"/>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row>
    <row r="188" spans="1:31" ht="15.75" customHeight="1" x14ac:dyDescent="0.25">
      <c r="A188" s="33"/>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row>
    <row r="189" spans="1:31" ht="15.75" customHeight="1" x14ac:dyDescent="0.25">
      <c r="A189" s="33"/>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row>
    <row r="190" spans="1:31" ht="15.75" customHeight="1" x14ac:dyDescent="0.25">
      <c r="A190" s="33"/>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row>
    <row r="191" spans="1:31" ht="15.75" customHeight="1" x14ac:dyDescent="0.25">
      <c r="A191" s="33"/>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row>
    <row r="192" spans="1:31" ht="15.75" customHeight="1" x14ac:dyDescent="0.25">
      <c r="A192" s="33"/>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row>
    <row r="193" spans="1:31" ht="15.75" customHeight="1" x14ac:dyDescent="0.25">
      <c r="A193" s="33"/>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row>
    <row r="194" spans="1:31" ht="15.75" customHeight="1" x14ac:dyDescent="0.25">
      <c r="A194" s="33"/>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row>
    <row r="195" spans="1:31" ht="15.75" customHeight="1" x14ac:dyDescent="0.25">
      <c r="A195" s="33"/>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row>
    <row r="196" spans="1:31" ht="15.75" customHeight="1" x14ac:dyDescent="0.25">
      <c r="A196" s="33"/>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row>
    <row r="197" spans="1:31" ht="15.75" customHeight="1" x14ac:dyDescent="0.25">
      <c r="A197" s="33"/>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row>
    <row r="198" spans="1:31" ht="15.75" customHeight="1" x14ac:dyDescent="0.25">
      <c r="A198" s="33"/>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row>
    <row r="199" spans="1:31" ht="15.75" customHeight="1" x14ac:dyDescent="0.25">
      <c r="A199" s="33"/>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row>
    <row r="200" spans="1:31" ht="15.75" customHeight="1" x14ac:dyDescent="0.25">
      <c r="A200" s="33"/>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row>
    <row r="201" spans="1:31" ht="15.75" customHeight="1" x14ac:dyDescent="0.25">
      <c r="A201" s="33"/>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row>
    <row r="202" spans="1:31" ht="15.75" customHeight="1" x14ac:dyDescent="0.25">
      <c r="A202" s="33"/>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row>
    <row r="203" spans="1:31" ht="15.75" customHeight="1" x14ac:dyDescent="0.25">
      <c r="A203" s="33"/>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row>
    <row r="204" spans="1:31" ht="15.75" customHeight="1" x14ac:dyDescent="0.25">
      <c r="A204" s="33"/>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row>
    <row r="205" spans="1:31" ht="15.75" customHeight="1" x14ac:dyDescent="0.25">
      <c r="A205" s="33"/>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row>
    <row r="206" spans="1:31" ht="15.75" customHeight="1" x14ac:dyDescent="0.25">
      <c r="A206" s="33"/>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row>
    <row r="207" spans="1:31" ht="15.75" customHeight="1" x14ac:dyDescent="0.25">
      <c r="A207" s="33"/>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row>
    <row r="208" spans="1:31" ht="15.75" customHeight="1" x14ac:dyDescent="0.25">
      <c r="A208" s="33"/>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row>
    <row r="209" spans="1:31" ht="15.75" customHeight="1" x14ac:dyDescent="0.25">
      <c r="A209" s="33"/>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row>
    <row r="210" spans="1:31" ht="15.75" customHeight="1" x14ac:dyDescent="0.25">
      <c r="A210" s="33"/>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row>
    <row r="211" spans="1:31" ht="15.75" customHeight="1" x14ac:dyDescent="0.25">
      <c r="A211" s="33"/>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row>
    <row r="212" spans="1:31" ht="15.75" customHeight="1" x14ac:dyDescent="0.25">
      <c r="A212" s="33"/>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row>
    <row r="213" spans="1:31" ht="15.75" customHeight="1" x14ac:dyDescent="0.25">
      <c r="A213" s="33"/>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row>
    <row r="214" spans="1:31" ht="15.75" customHeight="1" x14ac:dyDescent="0.25">
      <c r="A214" s="33"/>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row>
    <row r="215" spans="1:31" ht="15.75" customHeight="1" x14ac:dyDescent="0.25">
      <c r="A215" s="33"/>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row>
    <row r="216" spans="1:31" ht="15.75" customHeight="1" x14ac:dyDescent="0.25">
      <c r="A216" s="33"/>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row>
    <row r="217" spans="1:31" ht="15.75" customHeight="1" x14ac:dyDescent="0.25">
      <c r="A217" s="33"/>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row>
    <row r="218" spans="1:31" ht="15.75" customHeight="1" x14ac:dyDescent="0.25">
      <c r="A218" s="33"/>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row>
    <row r="219" spans="1:31" ht="15.75" customHeight="1" x14ac:dyDescent="0.25">
      <c r="A219" s="33"/>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row>
    <row r="220" spans="1:31" ht="15.75" customHeight="1" x14ac:dyDescent="0.25">
      <c r="A220" s="33"/>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row>
    <row r="221" spans="1:31" ht="15.75" customHeight="1" x14ac:dyDescent="0.25">
      <c r="A221" s="33"/>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row>
    <row r="222" spans="1:31" ht="15.75" customHeight="1" x14ac:dyDescent="0.25">
      <c r="A222" s="33"/>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row>
    <row r="223" spans="1:31" ht="15.75" customHeight="1" x14ac:dyDescent="0.25">
      <c r="A223" s="33"/>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row>
    <row r="224" spans="1:31" ht="15.75" customHeight="1" x14ac:dyDescent="0.25">
      <c r="A224" s="33"/>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row>
    <row r="225" spans="1:31" ht="15.75" customHeight="1" x14ac:dyDescent="0.25">
      <c r="A225" s="33"/>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row>
    <row r="226" spans="1:31" ht="15.75" customHeight="1" x14ac:dyDescent="0.25">
      <c r="A226" s="33"/>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row>
    <row r="227" spans="1:31" ht="15.75" customHeight="1" x14ac:dyDescent="0.25">
      <c r="A227" s="33"/>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row>
    <row r="228" spans="1:31" ht="15.75" customHeight="1" x14ac:dyDescent="0.25">
      <c r="A228" s="33"/>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row>
    <row r="229" spans="1:31" ht="15.75" customHeight="1" x14ac:dyDescent="0.25">
      <c r="A229" s="33"/>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row>
    <row r="230" spans="1:31" ht="15.75" customHeight="1" x14ac:dyDescent="0.25">
      <c r="A230" s="33"/>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row>
    <row r="231" spans="1:31" ht="15.75" customHeight="1" x14ac:dyDescent="0.25">
      <c r="A231" s="33"/>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row>
    <row r="232" spans="1:31" ht="15.75" customHeight="1" x14ac:dyDescent="0.25">
      <c r="A232" s="33"/>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row>
    <row r="233" spans="1:31" ht="15.75" customHeight="1" x14ac:dyDescent="0.25">
      <c r="A233" s="33"/>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row>
    <row r="234" spans="1:31" ht="15.75" customHeight="1" x14ac:dyDescent="0.25">
      <c r="A234" s="33"/>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row>
    <row r="235" spans="1:31" ht="15.75" customHeight="1" x14ac:dyDescent="0.25">
      <c r="A235" s="33"/>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row>
    <row r="236" spans="1:31" ht="15.75" customHeight="1" x14ac:dyDescent="0.25">
      <c r="A236" s="33"/>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row>
    <row r="237" spans="1:31" ht="15.75" customHeight="1" x14ac:dyDescent="0.25">
      <c r="A237" s="33"/>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row>
    <row r="238" spans="1:31" ht="15.75" customHeight="1" x14ac:dyDescent="0.25">
      <c r="A238" s="33"/>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row>
    <row r="239" spans="1:31" ht="15.75" customHeight="1" x14ac:dyDescent="0.25">
      <c r="A239" s="33"/>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row>
    <row r="240" spans="1:31" ht="15.75" customHeight="1" x14ac:dyDescent="0.25">
      <c r="A240" s="33"/>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row>
    <row r="241" spans="1:31" ht="15.75" customHeight="1" x14ac:dyDescent="0.25">
      <c r="A241" s="33"/>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row>
    <row r="242" spans="1:31" ht="15.75" customHeight="1" x14ac:dyDescent="0.25">
      <c r="A242" s="33"/>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row>
    <row r="243" spans="1:31" ht="15.75" customHeight="1" x14ac:dyDescent="0.25">
      <c r="A243" s="33"/>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row>
    <row r="244" spans="1:31" ht="15.75" customHeight="1" x14ac:dyDescent="0.25">
      <c r="A244" s="33"/>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row>
    <row r="245" spans="1:31" ht="15.75" customHeight="1" x14ac:dyDescent="0.25">
      <c r="A245" s="33"/>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row>
    <row r="246" spans="1:31" ht="15.75" customHeight="1" x14ac:dyDescent="0.25">
      <c r="A246" s="33"/>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row>
    <row r="247" spans="1:31" ht="15.75" customHeight="1" x14ac:dyDescent="0.25">
      <c r="A247" s="33"/>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row>
    <row r="248" spans="1:31" ht="15.75" customHeight="1" x14ac:dyDescent="0.25">
      <c r="A248" s="33"/>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row>
    <row r="249" spans="1:31" ht="15.75" customHeight="1" x14ac:dyDescent="0.25">
      <c r="A249" s="33"/>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row>
    <row r="250" spans="1:31" ht="15.75" customHeight="1" x14ac:dyDescent="0.25">
      <c r="A250" s="33"/>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row>
    <row r="251" spans="1:31" ht="15.75" customHeight="1" x14ac:dyDescent="0.25">
      <c r="A251" s="33"/>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row>
    <row r="252" spans="1:31" ht="15.75" customHeight="1" x14ac:dyDescent="0.25">
      <c r="A252" s="33"/>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row>
    <row r="253" spans="1:31" ht="15.75" customHeight="1" x14ac:dyDescent="0.25">
      <c r="A253" s="33"/>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row>
    <row r="254" spans="1:31" ht="15.75" customHeight="1" x14ac:dyDescent="0.25">
      <c r="A254" s="33"/>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row>
    <row r="255" spans="1:31" ht="15.75" customHeight="1" x14ac:dyDescent="0.25">
      <c r="A255" s="33"/>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row>
    <row r="256" spans="1:31" ht="15.75" customHeight="1" x14ac:dyDescent="0.25">
      <c r="A256" s="33"/>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row>
    <row r="257" spans="1:31" ht="15.75" customHeight="1" x14ac:dyDescent="0.25">
      <c r="A257" s="33"/>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row>
    <row r="258" spans="1:31" ht="15.75" customHeight="1" x14ac:dyDescent="0.25">
      <c r="A258" s="33"/>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row>
    <row r="259" spans="1:31" ht="15.75" customHeight="1" x14ac:dyDescent="0.25">
      <c r="A259" s="33"/>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row>
    <row r="260" spans="1:31" ht="15.75" customHeight="1" x14ac:dyDescent="0.25">
      <c r="A260" s="33"/>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row>
    <row r="261" spans="1:31" ht="15.75" customHeight="1" x14ac:dyDescent="0.25">
      <c r="A261" s="33"/>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row>
    <row r="262" spans="1:31" ht="15.75" customHeight="1" x14ac:dyDescent="0.25">
      <c r="A262" s="33"/>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row>
    <row r="263" spans="1:31" ht="15.75" customHeight="1" x14ac:dyDescent="0.25">
      <c r="A263" s="33"/>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row>
    <row r="264" spans="1:31" ht="15.75" customHeight="1" x14ac:dyDescent="0.25">
      <c r="A264" s="33"/>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row>
    <row r="265" spans="1:31" ht="15.75" customHeight="1" x14ac:dyDescent="0.25">
      <c r="A265" s="33"/>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row>
    <row r="266" spans="1:31" ht="15.75" customHeight="1" x14ac:dyDescent="0.25">
      <c r="A266" s="33"/>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row>
    <row r="267" spans="1:31" ht="15.75" customHeight="1" x14ac:dyDescent="0.25">
      <c r="A267" s="33"/>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row>
    <row r="268" spans="1:31" ht="15.75" customHeight="1" x14ac:dyDescent="0.25">
      <c r="A268" s="33"/>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row>
    <row r="269" spans="1:31" ht="15.75" customHeight="1" x14ac:dyDescent="0.25">
      <c r="A269" s="33"/>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row>
    <row r="270" spans="1:31" ht="15.75" customHeight="1" x14ac:dyDescent="0.25">
      <c r="A270" s="33"/>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row>
    <row r="271" spans="1:31" ht="15.75" customHeight="1" x14ac:dyDescent="0.25">
      <c r="A271" s="33"/>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row>
    <row r="272" spans="1:31" ht="15.75" customHeight="1" x14ac:dyDescent="0.25">
      <c r="A272" s="33"/>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row>
    <row r="273" spans="1:31" ht="15.75" customHeight="1" x14ac:dyDescent="0.25">
      <c r="A273" s="33"/>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row>
    <row r="274" spans="1:31" ht="15.75" customHeight="1" x14ac:dyDescent="0.25">
      <c r="A274" s="33"/>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row>
    <row r="275" spans="1:31" ht="15.75" customHeight="1" x14ac:dyDescent="0.25">
      <c r="A275" s="33"/>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row>
    <row r="276" spans="1:31" ht="15.75" customHeight="1" x14ac:dyDescent="0.25">
      <c r="A276" s="33"/>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row>
    <row r="277" spans="1:31" ht="15.75" customHeight="1" x14ac:dyDescent="0.25">
      <c r="A277" s="33"/>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row>
    <row r="278" spans="1:31" ht="15.75" customHeight="1" x14ac:dyDescent="0.25">
      <c r="A278" s="33"/>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row>
    <row r="279" spans="1:31" ht="15.75" customHeight="1" x14ac:dyDescent="0.25">
      <c r="A279" s="33"/>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row>
    <row r="280" spans="1:31" ht="15.75" customHeight="1" x14ac:dyDescent="0.25">
      <c r="A280" s="33"/>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row>
    <row r="281" spans="1:31" ht="15.75" customHeight="1" x14ac:dyDescent="0.25">
      <c r="A281" s="33"/>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row>
    <row r="282" spans="1:31" ht="15.75" customHeight="1" x14ac:dyDescent="0.25">
      <c r="A282" s="33"/>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row>
    <row r="283" spans="1:31" ht="15.75" customHeight="1" x14ac:dyDescent="0.25">
      <c r="A283" s="33"/>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row>
    <row r="284" spans="1:31" ht="15.75" customHeight="1" x14ac:dyDescent="0.25">
      <c r="A284" s="33"/>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row>
    <row r="285" spans="1:31" ht="15.75" customHeight="1" x14ac:dyDescent="0.25">
      <c r="A285" s="33"/>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row>
    <row r="286" spans="1:31" ht="15.75" customHeight="1" x14ac:dyDescent="0.25">
      <c r="A286" s="33"/>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row>
    <row r="287" spans="1:31" ht="15.75" customHeight="1" x14ac:dyDescent="0.25">
      <c r="A287" s="33"/>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row>
    <row r="288" spans="1:31" ht="15.75" customHeight="1" x14ac:dyDescent="0.25">
      <c r="A288" s="33"/>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row>
    <row r="289" spans="1:31" ht="15.75" customHeight="1" x14ac:dyDescent="0.25">
      <c r="A289" s="33"/>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row>
    <row r="290" spans="1:31" ht="15.75" customHeight="1" x14ac:dyDescent="0.25">
      <c r="A290" s="33"/>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row>
    <row r="291" spans="1:31" ht="15.75" customHeight="1" x14ac:dyDescent="0.25">
      <c r="A291" s="33"/>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row>
    <row r="292" spans="1:31" ht="15.75" customHeight="1" x14ac:dyDescent="0.25">
      <c r="A292" s="33"/>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row>
    <row r="293" spans="1:31" ht="15.75" customHeight="1" x14ac:dyDescent="0.25">
      <c r="A293" s="33"/>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row>
    <row r="294" spans="1:31" ht="15.75" customHeight="1" x14ac:dyDescent="0.25">
      <c r="A294" s="33"/>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row>
    <row r="295" spans="1:31" ht="15.75" customHeight="1" x14ac:dyDescent="0.25">
      <c r="A295" s="33"/>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row>
    <row r="296" spans="1:31" ht="15.75" customHeight="1" x14ac:dyDescent="0.25">
      <c r="A296" s="33"/>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row>
    <row r="297" spans="1:31" ht="15.75" customHeight="1" x14ac:dyDescent="0.25">
      <c r="A297" s="33"/>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row>
    <row r="298" spans="1:31" ht="15.75" customHeight="1" x14ac:dyDescent="0.25">
      <c r="A298" s="33"/>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row>
    <row r="299" spans="1:31" ht="15.75" customHeight="1" x14ac:dyDescent="0.25">
      <c r="A299" s="33"/>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row>
    <row r="300" spans="1:31" ht="15.75" customHeight="1" x14ac:dyDescent="0.25">
      <c r="A300" s="33"/>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row>
    <row r="301" spans="1:31" ht="15.75" customHeight="1" x14ac:dyDescent="0.25">
      <c r="A301" s="33"/>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row>
    <row r="302" spans="1:31" ht="15.75" customHeight="1" x14ac:dyDescent="0.25">
      <c r="A302" s="33"/>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row>
    <row r="303" spans="1:31" ht="15.75" customHeight="1" x14ac:dyDescent="0.25">
      <c r="A303" s="33"/>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row>
    <row r="304" spans="1:31" ht="15.75" customHeight="1" x14ac:dyDescent="0.25">
      <c r="A304" s="33"/>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row>
    <row r="305" spans="1:31" ht="15.75" customHeight="1" x14ac:dyDescent="0.25">
      <c r="A305" s="33"/>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row>
    <row r="306" spans="1:31" ht="15.75" customHeight="1" x14ac:dyDescent="0.25">
      <c r="A306" s="33"/>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row>
    <row r="307" spans="1:31" ht="15.75" customHeight="1" x14ac:dyDescent="0.25">
      <c r="A307" s="33"/>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row>
    <row r="308" spans="1:31" ht="15.75" customHeight="1" x14ac:dyDescent="0.25">
      <c r="A308" s="33"/>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row>
    <row r="309" spans="1:31" ht="15.75" customHeight="1" x14ac:dyDescent="0.25">
      <c r="A309" s="33"/>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row>
    <row r="310" spans="1:31" ht="15.75" customHeight="1" x14ac:dyDescent="0.25">
      <c r="A310" s="33"/>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row>
    <row r="311" spans="1:31" ht="15.75" customHeight="1" x14ac:dyDescent="0.25">
      <c r="A311" s="33"/>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row>
    <row r="312" spans="1:31" ht="15.75" customHeight="1" x14ac:dyDescent="0.25">
      <c r="A312" s="33"/>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row>
    <row r="313" spans="1:31" ht="15.75" customHeight="1" x14ac:dyDescent="0.25">
      <c r="A313" s="33"/>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row>
    <row r="314" spans="1:31" ht="15.75" customHeight="1" x14ac:dyDescent="0.25">
      <c r="A314" s="33"/>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row>
    <row r="315" spans="1:31" ht="15.75" customHeight="1" x14ac:dyDescent="0.25">
      <c r="A315" s="33"/>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row>
    <row r="316" spans="1:31" ht="15.75" customHeight="1" x14ac:dyDescent="0.25">
      <c r="A316" s="33"/>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row>
    <row r="317" spans="1:31" ht="15.75" customHeight="1" x14ac:dyDescent="0.25">
      <c r="A317" s="33"/>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row>
    <row r="318" spans="1:31" ht="15.75" customHeight="1" x14ac:dyDescent="0.25">
      <c r="A318" s="33"/>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row>
    <row r="319" spans="1:31" ht="15.75" customHeight="1" x14ac:dyDescent="0.25">
      <c r="A319" s="33"/>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row>
    <row r="320" spans="1:31" ht="15.75" customHeight="1" x14ac:dyDescent="0.25">
      <c r="A320" s="33"/>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row>
    <row r="321" spans="1:31" ht="15.75" customHeight="1" x14ac:dyDescent="0.25">
      <c r="A321" s="33"/>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row>
    <row r="322" spans="1:31" ht="15.75" customHeight="1" x14ac:dyDescent="0.25">
      <c r="A322" s="33"/>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row>
    <row r="323" spans="1:31" ht="15.75" customHeight="1" x14ac:dyDescent="0.25">
      <c r="A323" s="33"/>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row>
    <row r="324" spans="1:31" ht="15.75" customHeight="1" x14ac:dyDescent="0.25">
      <c r="A324" s="33"/>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row>
    <row r="325" spans="1:31" ht="15.75" customHeight="1" x14ac:dyDescent="0.25">
      <c r="A325" s="33"/>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row>
    <row r="326" spans="1:31" ht="15.75" customHeight="1" x14ac:dyDescent="0.25">
      <c r="A326" s="33"/>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row>
    <row r="327" spans="1:31" ht="15.75" customHeight="1" x14ac:dyDescent="0.25">
      <c r="A327" s="33"/>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row>
    <row r="328" spans="1:31" ht="15.75" customHeight="1" x14ac:dyDescent="0.25">
      <c r="A328" s="33"/>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row>
    <row r="329" spans="1:31" ht="15.75" customHeight="1" x14ac:dyDescent="0.25">
      <c r="A329" s="33"/>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row>
    <row r="330" spans="1:31" ht="15.75" customHeight="1" x14ac:dyDescent="0.25">
      <c r="A330" s="33"/>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row>
    <row r="331" spans="1:31" ht="15.75" customHeight="1" x14ac:dyDescent="0.25">
      <c r="A331" s="33"/>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row>
    <row r="332" spans="1:31" ht="15.75" customHeight="1" x14ac:dyDescent="0.25">
      <c r="A332" s="33"/>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row>
    <row r="333" spans="1:31" ht="15.75" customHeight="1" x14ac:dyDescent="0.25">
      <c r="A333" s="33"/>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row>
    <row r="334" spans="1:31" ht="15.75" customHeight="1" x14ac:dyDescent="0.25">
      <c r="A334" s="33"/>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row>
    <row r="335" spans="1:31" ht="15.75" customHeight="1" x14ac:dyDescent="0.25">
      <c r="A335" s="33"/>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row>
    <row r="336" spans="1:31" ht="15.75" customHeight="1" x14ac:dyDescent="0.25">
      <c r="A336" s="33"/>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row>
    <row r="337" spans="1:31" ht="15.75" customHeight="1" x14ac:dyDescent="0.25">
      <c r="A337" s="33"/>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row>
    <row r="338" spans="1:31" ht="15.75" customHeight="1" x14ac:dyDescent="0.25">
      <c r="A338" s="33"/>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row>
    <row r="339" spans="1:31" ht="15.75" customHeight="1" x14ac:dyDescent="0.25">
      <c r="A339" s="33"/>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row>
    <row r="340" spans="1:31" ht="15.75" customHeight="1" x14ac:dyDescent="0.25">
      <c r="A340" s="33"/>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row>
    <row r="341" spans="1:31" ht="15.75" customHeight="1" x14ac:dyDescent="0.25">
      <c r="A341" s="33"/>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row>
    <row r="342" spans="1:31" ht="15.75" customHeight="1" x14ac:dyDescent="0.25">
      <c r="A342" s="33"/>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row>
    <row r="343" spans="1:31" ht="15.75" customHeight="1" x14ac:dyDescent="0.25">
      <c r="A343" s="33"/>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row>
    <row r="344" spans="1:31" ht="15.75" customHeight="1" x14ac:dyDescent="0.25">
      <c r="A344" s="33"/>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row>
    <row r="345" spans="1:31" ht="15.75" customHeight="1" x14ac:dyDescent="0.25">
      <c r="A345" s="33"/>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row>
    <row r="346" spans="1:31" ht="15.75" customHeight="1" x14ac:dyDescent="0.25">
      <c r="A346" s="33"/>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row>
    <row r="347" spans="1:31" ht="15.75" customHeight="1" x14ac:dyDescent="0.25">
      <c r="A347" s="33"/>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row>
    <row r="348" spans="1:31" ht="15.75" customHeight="1" x14ac:dyDescent="0.25">
      <c r="A348" s="33"/>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row>
    <row r="349" spans="1:31" ht="15.75" customHeight="1" x14ac:dyDescent="0.25">
      <c r="A349" s="33"/>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row>
    <row r="350" spans="1:31" ht="15.75" customHeight="1" x14ac:dyDescent="0.25">
      <c r="A350" s="33"/>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row>
    <row r="351" spans="1:31" ht="15.75" customHeight="1" x14ac:dyDescent="0.25">
      <c r="A351" s="33"/>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row>
    <row r="352" spans="1:31" ht="15.75" customHeight="1" x14ac:dyDescent="0.25">
      <c r="A352" s="33"/>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row>
    <row r="353" spans="1:31" ht="15.75" customHeight="1" x14ac:dyDescent="0.25">
      <c r="A353" s="33"/>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row>
    <row r="354" spans="1:31" ht="15.75" customHeight="1" x14ac:dyDescent="0.25">
      <c r="A354" s="33"/>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row>
    <row r="355" spans="1:31" ht="15.75" customHeight="1" x14ac:dyDescent="0.25">
      <c r="A355" s="33"/>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row>
    <row r="356" spans="1:31" ht="15.75" customHeight="1" x14ac:dyDescent="0.25">
      <c r="A356" s="33"/>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row>
    <row r="357" spans="1:31" ht="15.75" customHeight="1" x14ac:dyDescent="0.25">
      <c r="A357" s="33"/>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row>
    <row r="358" spans="1:31" ht="15.75" customHeight="1" x14ac:dyDescent="0.25">
      <c r="A358" s="33"/>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row>
    <row r="359" spans="1:31" ht="15.75" customHeight="1" x14ac:dyDescent="0.25">
      <c r="A359" s="33"/>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row>
    <row r="360" spans="1:31" ht="15.75" customHeight="1" x14ac:dyDescent="0.25">
      <c r="A360" s="33"/>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row>
    <row r="361" spans="1:31" ht="15.75" customHeight="1" x14ac:dyDescent="0.25">
      <c r="A361" s="33"/>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row>
    <row r="362" spans="1:31" ht="15.75" customHeight="1" x14ac:dyDescent="0.25">
      <c r="A362" s="33"/>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row>
    <row r="363" spans="1:31" ht="15.75" customHeight="1" x14ac:dyDescent="0.25">
      <c r="A363" s="33"/>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row>
    <row r="364" spans="1:31" ht="15.75" customHeight="1" x14ac:dyDescent="0.25">
      <c r="A364" s="33"/>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row>
    <row r="365" spans="1:31" ht="15.75" customHeight="1" x14ac:dyDescent="0.25">
      <c r="A365" s="33"/>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row>
    <row r="366" spans="1:31" ht="15.75" customHeight="1" x14ac:dyDescent="0.25">
      <c r="A366" s="33"/>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row>
    <row r="367" spans="1:31" ht="15.75" customHeight="1" x14ac:dyDescent="0.25">
      <c r="A367" s="33"/>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row>
    <row r="368" spans="1:31" ht="15.75" customHeight="1" x14ac:dyDescent="0.25">
      <c r="A368" s="33"/>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row>
    <row r="369" spans="1:31" ht="15.75" customHeight="1" x14ac:dyDescent="0.25">
      <c r="A369" s="33"/>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row>
    <row r="370" spans="1:31" ht="15.75" customHeight="1" x14ac:dyDescent="0.25">
      <c r="A370" s="33"/>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row>
    <row r="371" spans="1:31" ht="15.75" customHeight="1" x14ac:dyDescent="0.25">
      <c r="A371" s="33"/>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row>
    <row r="372" spans="1:31" ht="15.75" customHeight="1" x14ac:dyDescent="0.25">
      <c r="A372" s="33"/>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row>
    <row r="373" spans="1:31" ht="15.75" customHeight="1" x14ac:dyDescent="0.25">
      <c r="A373" s="33"/>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row>
    <row r="374" spans="1:31" ht="15.75" customHeight="1" x14ac:dyDescent="0.25">
      <c r="A374" s="33"/>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row>
    <row r="375" spans="1:31" ht="15.75" customHeight="1" x14ac:dyDescent="0.25">
      <c r="A375" s="33"/>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row>
    <row r="376" spans="1:31" ht="15.75" customHeight="1" x14ac:dyDescent="0.25">
      <c r="A376" s="33"/>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row>
    <row r="377" spans="1:31" ht="15.75" customHeight="1" x14ac:dyDescent="0.25">
      <c r="A377" s="33"/>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row>
    <row r="378" spans="1:31" ht="15.75" customHeight="1" x14ac:dyDescent="0.25">
      <c r="A378" s="33"/>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row>
    <row r="379" spans="1:31" ht="15.75" customHeight="1" x14ac:dyDescent="0.25">
      <c r="A379" s="33"/>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row>
    <row r="380" spans="1:31" ht="15.75" customHeight="1" x14ac:dyDescent="0.25">
      <c r="A380" s="33"/>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row>
    <row r="381" spans="1:31" ht="15.75" customHeight="1" x14ac:dyDescent="0.25">
      <c r="A381" s="33"/>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row>
    <row r="382" spans="1:31" ht="15.75" customHeight="1" x14ac:dyDescent="0.25">
      <c r="A382" s="33"/>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row>
    <row r="383" spans="1:31" ht="15.75" customHeight="1" x14ac:dyDescent="0.25">
      <c r="A383" s="33"/>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row>
    <row r="384" spans="1:31" ht="15.75" customHeight="1" x14ac:dyDescent="0.25">
      <c r="A384" s="33"/>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row>
    <row r="385" spans="1:31" ht="15.75" customHeight="1" x14ac:dyDescent="0.25">
      <c r="A385" s="33"/>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row>
    <row r="386" spans="1:31" ht="15.75" customHeight="1" x14ac:dyDescent="0.25">
      <c r="A386" s="33"/>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row>
    <row r="387" spans="1:31" ht="15.75" customHeight="1" x14ac:dyDescent="0.25">
      <c r="A387" s="33"/>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row>
    <row r="388" spans="1:31" ht="15.75" customHeight="1" x14ac:dyDescent="0.25">
      <c r="A388" s="33"/>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row>
    <row r="389" spans="1:31" ht="15.75" customHeight="1" x14ac:dyDescent="0.25">
      <c r="A389" s="33"/>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row>
    <row r="390" spans="1:31" ht="15.75" customHeight="1" x14ac:dyDescent="0.25">
      <c r="A390" s="33"/>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row>
    <row r="391" spans="1:31" ht="15.75" customHeight="1" x14ac:dyDescent="0.25">
      <c r="A391" s="33"/>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row>
    <row r="392" spans="1:31" ht="15.75" customHeight="1" x14ac:dyDescent="0.25">
      <c r="A392" s="33"/>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row>
    <row r="393" spans="1:31" ht="15.75" customHeight="1" x14ac:dyDescent="0.25">
      <c r="A393" s="33"/>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row>
    <row r="394" spans="1:31" ht="15.75" customHeight="1" x14ac:dyDescent="0.25">
      <c r="A394" s="33"/>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row>
    <row r="395" spans="1:31" ht="15.75" customHeight="1" x14ac:dyDescent="0.25">
      <c r="A395" s="33"/>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row>
    <row r="396" spans="1:31" ht="15.75" customHeight="1" x14ac:dyDescent="0.25">
      <c r="A396" s="33"/>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row>
    <row r="397" spans="1:31" ht="15.75" customHeight="1" x14ac:dyDescent="0.25">
      <c r="A397" s="33"/>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row>
    <row r="398" spans="1:31" ht="15.75" customHeight="1" x14ac:dyDescent="0.25">
      <c r="A398" s="33"/>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row>
    <row r="399" spans="1:31" ht="15.75" customHeight="1" x14ac:dyDescent="0.25">
      <c r="A399" s="33"/>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row>
    <row r="400" spans="1:31" ht="15.75" customHeight="1" x14ac:dyDescent="0.25">
      <c r="A400" s="33"/>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row>
    <row r="401" spans="1:31" ht="15.75" customHeight="1" x14ac:dyDescent="0.25">
      <c r="A401" s="33"/>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row>
    <row r="402" spans="1:31" ht="15.75" customHeight="1" x14ac:dyDescent="0.25">
      <c r="A402" s="33"/>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c r="AA402" s="32"/>
      <c r="AB402" s="32"/>
      <c r="AC402" s="32"/>
      <c r="AD402" s="32"/>
      <c r="AE402" s="32"/>
    </row>
    <row r="403" spans="1:31" ht="15.75" customHeight="1" x14ac:dyDescent="0.25">
      <c r="A403" s="33"/>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row>
    <row r="404" spans="1:31" ht="15.75" customHeight="1" x14ac:dyDescent="0.25">
      <c r="A404" s="33"/>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row>
    <row r="405" spans="1:31" ht="15.75" customHeight="1" x14ac:dyDescent="0.25">
      <c r="A405" s="33"/>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row>
    <row r="406" spans="1:31" ht="15.75" customHeight="1" x14ac:dyDescent="0.25">
      <c r="A406" s="33"/>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row>
    <row r="407" spans="1:31" ht="15.75" customHeight="1" x14ac:dyDescent="0.25">
      <c r="A407" s="33"/>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row>
    <row r="408" spans="1:31" ht="15.75" customHeight="1" x14ac:dyDescent="0.25">
      <c r="A408" s="33"/>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row>
    <row r="409" spans="1:31" ht="15.75" customHeight="1" x14ac:dyDescent="0.25">
      <c r="A409" s="33"/>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row>
    <row r="410" spans="1:31" ht="15.75" customHeight="1" x14ac:dyDescent="0.25">
      <c r="A410" s="33"/>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row>
    <row r="411" spans="1:31" ht="15.75" customHeight="1" x14ac:dyDescent="0.25">
      <c r="A411" s="33"/>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row>
    <row r="412" spans="1:31" ht="15.75" customHeight="1" x14ac:dyDescent="0.25">
      <c r="A412" s="33"/>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row>
    <row r="413" spans="1:31" ht="15.75" customHeight="1" x14ac:dyDescent="0.25">
      <c r="A413" s="33"/>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row>
    <row r="414" spans="1:31" ht="15.75" customHeight="1" x14ac:dyDescent="0.25">
      <c r="A414" s="33"/>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row>
    <row r="415" spans="1:31" ht="15.75" customHeight="1" x14ac:dyDescent="0.25">
      <c r="A415" s="33"/>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row>
    <row r="416" spans="1:31" ht="15.75" customHeight="1" x14ac:dyDescent="0.25">
      <c r="A416" s="33"/>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row>
    <row r="417" spans="1:31" ht="15.75" customHeight="1" x14ac:dyDescent="0.25">
      <c r="A417" s="33"/>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row>
    <row r="418" spans="1:31" ht="15.75" customHeight="1" x14ac:dyDescent="0.25">
      <c r="A418" s="33"/>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row>
    <row r="419" spans="1:31" ht="15.75" customHeight="1" x14ac:dyDescent="0.25">
      <c r="A419" s="33"/>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row>
    <row r="420" spans="1:31" ht="15.75" customHeight="1" x14ac:dyDescent="0.25">
      <c r="A420" s="33"/>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row>
    <row r="421" spans="1:31" ht="15.75" customHeight="1" x14ac:dyDescent="0.25">
      <c r="A421" s="33"/>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row>
    <row r="422" spans="1:31" ht="15.75" customHeight="1" x14ac:dyDescent="0.25">
      <c r="A422" s="33"/>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row>
    <row r="423" spans="1:31" ht="15.75" customHeight="1" x14ac:dyDescent="0.25">
      <c r="A423" s="33"/>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row>
    <row r="424" spans="1:31" ht="15.75" customHeight="1" x14ac:dyDescent="0.25">
      <c r="A424" s="33"/>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row>
    <row r="425" spans="1:31" ht="15.75" customHeight="1" x14ac:dyDescent="0.25">
      <c r="A425" s="33"/>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row>
    <row r="426" spans="1:31" ht="15.75" customHeight="1" x14ac:dyDescent="0.25">
      <c r="A426" s="33"/>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row>
    <row r="427" spans="1:31" ht="15.75" customHeight="1" x14ac:dyDescent="0.25">
      <c r="A427" s="33"/>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row>
    <row r="428" spans="1:31" ht="15.75" customHeight="1" x14ac:dyDescent="0.25">
      <c r="A428" s="33"/>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row>
    <row r="429" spans="1:31" ht="15.75" customHeight="1" x14ac:dyDescent="0.25">
      <c r="A429" s="33"/>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row>
    <row r="430" spans="1:31" ht="15.75" customHeight="1" x14ac:dyDescent="0.25">
      <c r="A430" s="33"/>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row>
    <row r="431" spans="1:31" ht="15.75" customHeight="1" x14ac:dyDescent="0.25">
      <c r="A431" s="33"/>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row>
    <row r="432" spans="1:31" ht="15.75" customHeight="1" x14ac:dyDescent="0.25">
      <c r="A432" s="33"/>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row>
    <row r="433" spans="1:31" ht="15.75" customHeight="1" x14ac:dyDescent="0.25">
      <c r="A433" s="33"/>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row>
    <row r="434" spans="1:31" ht="15.75" customHeight="1" x14ac:dyDescent="0.25">
      <c r="A434" s="33"/>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row>
    <row r="435" spans="1:31" ht="15.75" customHeight="1" x14ac:dyDescent="0.25">
      <c r="A435" s="33"/>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c r="AB435" s="32"/>
      <c r="AC435" s="32"/>
      <c r="AD435" s="32"/>
      <c r="AE435" s="32"/>
    </row>
    <row r="436" spans="1:31" ht="15.75" customHeight="1" x14ac:dyDescent="0.25">
      <c r="A436" s="33"/>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c r="AB436" s="32"/>
      <c r="AC436" s="32"/>
      <c r="AD436" s="32"/>
      <c r="AE436" s="32"/>
    </row>
    <row r="437" spans="1:31" ht="15.75" customHeight="1" x14ac:dyDescent="0.25">
      <c r="A437" s="33"/>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2"/>
      <c r="AD437" s="32"/>
      <c r="AE437" s="32"/>
    </row>
    <row r="438" spans="1:31" ht="15.75" customHeight="1" x14ac:dyDescent="0.25">
      <c r="A438" s="33"/>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32"/>
      <c r="AC438" s="32"/>
      <c r="AD438" s="32"/>
      <c r="AE438" s="32"/>
    </row>
    <row r="439" spans="1:31" ht="15.75" customHeight="1" x14ac:dyDescent="0.25">
      <c r="A439" s="33"/>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2"/>
      <c r="AD439" s="32"/>
      <c r="AE439" s="32"/>
    </row>
    <row r="440" spans="1:31" ht="15.75" customHeight="1" x14ac:dyDescent="0.25">
      <c r="A440" s="33"/>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c r="AB440" s="32"/>
      <c r="AC440" s="32"/>
      <c r="AD440" s="32"/>
      <c r="AE440" s="32"/>
    </row>
    <row r="441" spans="1:31" ht="15.75" customHeight="1" x14ac:dyDescent="0.25">
      <c r="A441" s="33"/>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2"/>
      <c r="AD441" s="32"/>
      <c r="AE441" s="32"/>
    </row>
    <row r="442" spans="1:31" ht="15.75" customHeight="1" x14ac:dyDescent="0.25">
      <c r="A442" s="33"/>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D442" s="32"/>
      <c r="AE442" s="32"/>
    </row>
    <row r="443" spans="1:31" ht="15.75" customHeight="1" x14ac:dyDescent="0.25">
      <c r="A443" s="33"/>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row>
    <row r="444" spans="1:31" ht="15.75" customHeight="1" x14ac:dyDescent="0.25">
      <c r="A444" s="33"/>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D444" s="32"/>
      <c r="AE444" s="32"/>
    </row>
    <row r="445" spans="1:31" ht="15.75" customHeight="1" x14ac:dyDescent="0.25">
      <c r="A445" s="33"/>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2"/>
      <c r="AD445" s="32"/>
      <c r="AE445" s="32"/>
    </row>
    <row r="446" spans="1:31" ht="15.75" customHeight="1" x14ac:dyDescent="0.25">
      <c r="A446" s="33"/>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row>
    <row r="447" spans="1:31" ht="15.75" customHeight="1" x14ac:dyDescent="0.25">
      <c r="A447" s="33"/>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row>
    <row r="448" spans="1:31" ht="15.75" customHeight="1" x14ac:dyDescent="0.25">
      <c r="A448" s="33"/>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row>
    <row r="449" spans="1:31" ht="15.75" customHeight="1" x14ac:dyDescent="0.25">
      <c r="A449" s="33"/>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row>
    <row r="450" spans="1:31" ht="15.75" customHeight="1" x14ac:dyDescent="0.25">
      <c r="A450" s="33"/>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row>
    <row r="451" spans="1:31" ht="15.75" customHeight="1" x14ac:dyDescent="0.25">
      <c r="A451" s="33"/>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row>
    <row r="452" spans="1:31" ht="15.75" customHeight="1" x14ac:dyDescent="0.25">
      <c r="A452" s="33"/>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row>
    <row r="453" spans="1:31" ht="15.75" customHeight="1" x14ac:dyDescent="0.25">
      <c r="A453" s="33"/>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row>
    <row r="454" spans="1:31" ht="15.75" customHeight="1" x14ac:dyDescent="0.25">
      <c r="A454" s="33"/>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row>
    <row r="455" spans="1:31" ht="15.75" customHeight="1" x14ac:dyDescent="0.25">
      <c r="A455" s="33"/>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row>
    <row r="456" spans="1:31" ht="15.75" customHeight="1" x14ac:dyDescent="0.25">
      <c r="A456" s="33"/>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row>
    <row r="457" spans="1:31" ht="15.75" customHeight="1" x14ac:dyDescent="0.25">
      <c r="A457" s="33"/>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row>
    <row r="458" spans="1:31" ht="15.75" customHeight="1" x14ac:dyDescent="0.25">
      <c r="A458" s="33"/>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row>
    <row r="459" spans="1:31" ht="15.75" customHeight="1" x14ac:dyDescent="0.25">
      <c r="A459" s="33"/>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row>
    <row r="460" spans="1:31" ht="15.75" customHeight="1" x14ac:dyDescent="0.25">
      <c r="A460" s="33"/>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row>
    <row r="461" spans="1:31" ht="15.75" customHeight="1" x14ac:dyDescent="0.25">
      <c r="A461" s="33"/>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row>
    <row r="462" spans="1:31" ht="15.75" customHeight="1" x14ac:dyDescent="0.25">
      <c r="A462" s="33"/>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row>
    <row r="463" spans="1:31" ht="15.75" customHeight="1" x14ac:dyDescent="0.25">
      <c r="A463" s="33"/>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row>
    <row r="464" spans="1:31" ht="15.75" customHeight="1" x14ac:dyDescent="0.25">
      <c r="A464" s="33"/>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row>
    <row r="465" spans="1:31" ht="15.75" customHeight="1" x14ac:dyDescent="0.25">
      <c r="A465" s="33"/>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row>
    <row r="466" spans="1:31" ht="15.75" customHeight="1" x14ac:dyDescent="0.25">
      <c r="A466" s="33"/>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row>
    <row r="467" spans="1:31" ht="15.75" customHeight="1" x14ac:dyDescent="0.25">
      <c r="A467" s="33"/>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row>
    <row r="468" spans="1:31" ht="15.75" customHeight="1" x14ac:dyDescent="0.25">
      <c r="A468" s="33"/>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A468" s="32"/>
      <c r="AB468" s="32"/>
      <c r="AC468" s="32"/>
      <c r="AD468" s="32"/>
      <c r="AE468" s="32"/>
    </row>
    <row r="469" spans="1:31" ht="15.75" customHeight="1" x14ac:dyDescent="0.25">
      <c r="A469" s="33"/>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D469" s="32"/>
      <c r="AE469" s="32"/>
    </row>
    <row r="470" spans="1:31" ht="15.75" customHeight="1" x14ac:dyDescent="0.25">
      <c r="A470" s="33"/>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c r="AA470" s="32"/>
      <c r="AB470" s="32"/>
      <c r="AC470" s="32"/>
      <c r="AD470" s="32"/>
      <c r="AE470" s="32"/>
    </row>
    <row r="471" spans="1:31" ht="15.75" customHeight="1" x14ac:dyDescent="0.25">
      <c r="A471" s="33"/>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c r="AA471" s="32"/>
      <c r="AB471" s="32"/>
      <c r="AC471" s="32"/>
      <c r="AD471" s="32"/>
      <c r="AE471" s="32"/>
    </row>
    <row r="472" spans="1:31" ht="15.75" customHeight="1" x14ac:dyDescent="0.25">
      <c r="A472" s="33"/>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c r="AA472" s="32"/>
      <c r="AB472" s="32"/>
      <c r="AC472" s="32"/>
      <c r="AD472" s="32"/>
      <c r="AE472" s="32"/>
    </row>
    <row r="473" spans="1:31" ht="15.75" customHeight="1" x14ac:dyDescent="0.25">
      <c r="A473" s="33"/>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c r="AA473" s="32"/>
      <c r="AB473" s="32"/>
      <c r="AC473" s="32"/>
      <c r="AD473" s="32"/>
      <c r="AE473" s="32"/>
    </row>
    <row r="474" spans="1:31" ht="15.75" customHeight="1" x14ac:dyDescent="0.25">
      <c r="A474" s="33"/>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c r="AA474" s="32"/>
      <c r="AB474" s="32"/>
      <c r="AC474" s="32"/>
      <c r="AD474" s="32"/>
      <c r="AE474" s="32"/>
    </row>
    <row r="475" spans="1:31" ht="15.75" customHeight="1" x14ac:dyDescent="0.25">
      <c r="A475" s="33"/>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c r="AA475" s="32"/>
      <c r="AB475" s="32"/>
      <c r="AC475" s="32"/>
      <c r="AD475" s="32"/>
      <c r="AE475" s="32"/>
    </row>
    <row r="476" spans="1:31" ht="15.75" customHeight="1" x14ac:dyDescent="0.25">
      <c r="A476" s="33"/>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2"/>
      <c r="AD476" s="32"/>
      <c r="AE476" s="32"/>
    </row>
    <row r="477" spans="1:31" ht="15.75" customHeight="1" x14ac:dyDescent="0.25">
      <c r="A477" s="33"/>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2"/>
      <c r="AD477" s="32"/>
      <c r="AE477" s="32"/>
    </row>
    <row r="478" spans="1:31" ht="15.75" customHeight="1" x14ac:dyDescent="0.25">
      <c r="A478" s="33"/>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32"/>
      <c r="AE478" s="32"/>
    </row>
    <row r="479" spans="1:31" ht="15.75" customHeight="1" x14ac:dyDescent="0.25">
      <c r="A479" s="33"/>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row>
    <row r="480" spans="1:31" ht="15.75" customHeight="1" x14ac:dyDescent="0.25">
      <c r="A480" s="33"/>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row>
    <row r="481" spans="1:31" ht="15.75" customHeight="1" x14ac:dyDescent="0.25">
      <c r="A481" s="33"/>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row>
    <row r="482" spans="1:31" ht="15.75" customHeight="1" x14ac:dyDescent="0.25">
      <c r="A482" s="33"/>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row>
    <row r="483" spans="1:31" ht="15.75" customHeight="1" x14ac:dyDescent="0.25">
      <c r="A483" s="33"/>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row>
    <row r="484" spans="1:31" ht="15.75" customHeight="1" x14ac:dyDescent="0.25">
      <c r="A484" s="33"/>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row>
    <row r="485" spans="1:31" ht="15.75" customHeight="1" x14ac:dyDescent="0.25">
      <c r="A485" s="33"/>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row>
    <row r="486" spans="1:31" ht="15.75" customHeight="1" x14ac:dyDescent="0.25">
      <c r="A486" s="33"/>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row>
    <row r="487" spans="1:31" ht="15.75" customHeight="1" x14ac:dyDescent="0.25">
      <c r="A487" s="33"/>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row>
    <row r="488" spans="1:31" ht="15.75" customHeight="1" x14ac:dyDescent="0.25">
      <c r="A488" s="33"/>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row>
    <row r="489" spans="1:31" ht="15.75" customHeight="1" x14ac:dyDescent="0.25">
      <c r="A489" s="33"/>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row>
    <row r="490" spans="1:31" ht="15.75" customHeight="1" x14ac:dyDescent="0.25">
      <c r="A490" s="33"/>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row>
    <row r="491" spans="1:31" ht="15.75" customHeight="1" x14ac:dyDescent="0.25">
      <c r="A491" s="33"/>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row>
    <row r="492" spans="1:31" ht="15.75" customHeight="1" x14ac:dyDescent="0.25">
      <c r="A492" s="33"/>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row>
    <row r="493" spans="1:31" ht="15.75" customHeight="1" x14ac:dyDescent="0.25">
      <c r="A493" s="33"/>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row>
    <row r="494" spans="1:31" ht="15.75" customHeight="1" x14ac:dyDescent="0.25">
      <c r="A494" s="33"/>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row>
    <row r="495" spans="1:31" ht="15.75" customHeight="1" x14ac:dyDescent="0.25">
      <c r="A495" s="33"/>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row>
    <row r="496" spans="1:31" ht="15.75" customHeight="1" x14ac:dyDescent="0.25">
      <c r="A496" s="33"/>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row>
    <row r="497" spans="1:31" ht="15.75" customHeight="1" x14ac:dyDescent="0.25">
      <c r="A497" s="33"/>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row>
    <row r="498" spans="1:31" ht="15.75" customHeight="1" x14ac:dyDescent="0.25">
      <c r="A498" s="33"/>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row>
    <row r="499" spans="1:31" ht="15.75" customHeight="1" x14ac:dyDescent="0.25">
      <c r="A499" s="33"/>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row>
    <row r="500" spans="1:31" ht="15.75" customHeight="1" x14ac:dyDescent="0.25">
      <c r="A500" s="33"/>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row>
    <row r="501" spans="1:31" ht="15.75" customHeight="1" x14ac:dyDescent="0.25">
      <c r="A501" s="33"/>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row>
    <row r="502" spans="1:31" ht="15.75" customHeight="1" x14ac:dyDescent="0.25">
      <c r="A502" s="33"/>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row>
    <row r="503" spans="1:31" ht="15.75" customHeight="1" x14ac:dyDescent="0.25">
      <c r="A503" s="33"/>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c r="AA503" s="32"/>
      <c r="AB503" s="32"/>
      <c r="AC503" s="32"/>
      <c r="AD503" s="32"/>
      <c r="AE503" s="32"/>
    </row>
    <row r="504" spans="1:31" ht="15.75" customHeight="1" x14ac:dyDescent="0.25">
      <c r="A504" s="33"/>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row>
    <row r="505" spans="1:31" ht="15.75" customHeight="1" x14ac:dyDescent="0.25">
      <c r="A505" s="33"/>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c r="AA505" s="32"/>
      <c r="AB505" s="32"/>
      <c r="AC505" s="32"/>
      <c r="AD505" s="32"/>
      <c r="AE505" s="32"/>
    </row>
    <row r="506" spans="1:31" ht="15.75" customHeight="1" x14ac:dyDescent="0.25">
      <c r="A506" s="33"/>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c r="AA506" s="32"/>
      <c r="AB506" s="32"/>
      <c r="AC506" s="32"/>
      <c r="AD506" s="32"/>
      <c r="AE506" s="32"/>
    </row>
    <row r="507" spans="1:31" ht="15.75" customHeight="1" x14ac:dyDescent="0.25">
      <c r="A507" s="33"/>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32"/>
      <c r="AE507" s="32"/>
    </row>
    <row r="508" spans="1:31" ht="15.75" customHeight="1" x14ac:dyDescent="0.25">
      <c r="A508" s="33"/>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c r="AA508" s="32"/>
      <c r="AB508" s="32"/>
      <c r="AC508" s="32"/>
      <c r="AD508" s="32"/>
      <c r="AE508" s="32"/>
    </row>
    <row r="509" spans="1:31" ht="15.75" customHeight="1" x14ac:dyDescent="0.25">
      <c r="A509" s="33"/>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c r="AA509" s="32"/>
      <c r="AB509" s="32"/>
      <c r="AC509" s="32"/>
      <c r="AD509" s="32"/>
      <c r="AE509" s="32"/>
    </row>
    <row r="510" spans="1:31" ht="15.75" customHeight="1" x14ac:dyDescent="0.25">
      <c r="A510" s="33"/>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c r="AA510" s="32"/>
      <c r="AB510" s="32"/>
      <c r="AC510" s="32"/>
      <c r="AD510" s="32"/>
      <c r="AE510" s="32"/>
    </row>
    <row r="511" spans="1:31" ht="15.75" customHeight="1" x14ac:dyDescent="0.25">
      <c r="A511" s="33"/>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c r="AA511" s="32"/>
      <c r="AB511" s="32"/>
      <c r="AC511" s="32"/>
      <c r="AD511" s="32"/>
      <c r="AE511" s="32"/>
    </row>
    <row r="512" spans="1:31" ht="15.75" customHeight="1" x14ac:dyDescent="0.25">
      <c r="A512" s="33"/>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c r="AA512" s="32"/>
      <c r="AB512" s="32"/>
      <c r="AC512" s="32"/>
      <c r="AD512" s="32"/>
      <c r="AE512" s="32"/>
    </row>
    <row r="513" spans="1:31" ht="15.75" customHeight="1" x14ac:dyDescent="0.25">
      <c r="A513" s="33"/>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c r="AA513" s="32"/>
      <c r="AB513" s="32"/>
      <c r="AC513" s="32"/>
      <c r="AD513" s="32"/>
      <c r="AE513" s="32"/>
    </row>
    <row r="514" spans="1:31" ht="15.75" customHeight="1" x14ac:dyDescent="0.25">
      <c r="A514" s="33"/>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c r="AA514" s="32"/>
      <c r="AB514" s="32"/>
      <c r="AC514" s="32"/>
      <c r="AD514" s="32"/>
      <c r="AE514" s="32"/>
    </row>
    <row r="515" spans="1:31" ht="15.75" customHeight="1" x14ac:dyDescent="0.25">
      <c r="A515" s="33"/>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c r="AA515" s="32"/>
      <c r="AB515" s="32"/>
      <c r="AC515" s="32"/>
      <c r="AD515" s="32"/>
      <c r="AE515" s="32"/>
    </row>
    <row r="516" spans="1:31" ht="15.75" customHeight="1" x14ac:dyDescent="0.25">
      <c r="A516" s="33"/>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c r="AA516" s="32"/>
      <c r="AB516" s="32"/>
      <c r="AC516" s="32"/>
      <c r="AD516" s="32"/>
      <c r="AE516" s="32"/>
    </row>
    <row r="517" spans="1:31" ht="15.75" customHeight="1" x14ac:dyDescent="0.25">
      <c r="A517" s="33"/>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c r="AA517" s="32"/>
      <c r="AB517" s="32"/>
      <c r="AC517" s="32"/>
      <c r="AD517" s="32"/>
      <c r="AE517" s="32"/>
    </row>
    <row r="518" spans="1:31" ht="15.75" customHeight="1" x14ac:dyDescent="0.25">
      <c r="A518" s="33"/>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c r="AA518" s="32"/>
      <c r="AB518" s="32"/>
      <c r="AC518" s="32"/>
      <c r="AD518" s="32"/>
      <c r="AE518" s="32"/>
    </row>
    <row r="519" spans="1:31" ht="15.75" customHeight="1" x14ac:dyDescent="0.25">
      <c r="A519" s="33"/>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c r="AA519" s="32"/>
      <c r="AB519" s="32"/>
      <c r="AC519" s="32"/>
      <c r="AD519" s="32"/>
      <c r="AE519" s="32"/>
    </row>
    <row r="520" spans="1:31" ht="15.75" customHeight="1" x14ac:dyDescent="0.25">
      <c r="A520" s="33"/>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c r="AA520" s="32"/>
      <c r="AB520" s="32"/>
      <c r="AC520" s="32"/>
      <c r="AD520" s="32"/>
      <c r="AE520" s="32"/>
    </row>
    <row r="521" spans="1:31" ht="15.75" customHeight="1" x14ac:dyDescent="0.25">
      <c r="A521" s="33"/>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c r="AA521" s="32"/>
      <c r="AB521" s="32"/>
      <c r="AC521" s="32"/>
      <c r="AD521" s="32"/>
      <c r="AE521" s="32"/>
    </row>
    <row r="522" spans="1:31" ht="15.75" customHeight="1" x14ac:dyDescent="0.25">
      <c r="A522" s="33"/>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c r="AA522" s="32"/>
      <c r="AB522" s="32"/>
      <c r="AC522" s="32"/>
      <c r="AD522" s="32"/>
      <c r="AE522" s="32"/>
    </row>
    <row r="523" spans="1:31" ht="15.75" customHeight="1" x14ac:dyDescent="0.25">
      <c r="A523" s="33"/>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c r="AA523" s="32"/>
      <c r="AB523" s="32"/>
      <c r="AC523" s="32"/>
      <c r="AD523" s="32"/>
      <c r="AE523" s="32"/>
    </row>
    <row r="524" spans="1:31" ht="15.75" customHeight="1" x14ac:dyDescent="0.25">
      <c r="A524" s="33"/>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c r="AA524" s="32"/>
      <c r="AB524" s="32"/>
      <c r="AC524" s="32"/>
      <c r="AD524" s="32"/>
      <c r="AE524" s="32"/>
    </row>
    <row r="525" spans="1:31" ht="15.75" customHeight="1" x14ac:dyDescent="0.25">
      <c r="A525" s="33"/>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c r="AA525" s="32"/>
      <c r="AB525" s="32"/>
      <c r="AC525" s="32"/>
      <c r="AD525" s="32"/>
      <c r="AE525" s="32"/>
    </row>
    <row r="526" spans="1:31" ht="15.75" customHeight="1" x14ac:dyDescent="0.25">
      <c r="A526" s="33"/>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c r="AA526" s="32"/>
      <c r="AB526" s="32"/>
      <c r="AC526" s="32"/>
      <c r="AD526" s="32"/>
      <c r="AE526" s="32"/>
    </row>
    <row r="527" spans="1:31" ht="15.75" customHeight="1" x14ac:dyDescent="0.25">
      <c r="A527" s="33"/>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c r="AA527" s="32"/>
      <c r="AB527" s="32"/>
      <c r="AC527" s="32"/>
      <c r="AD527" s="32"/>
      <c r="AE527" s="32"/>
    </row>
    <row r="528" spans="1:31" ht="15.75" customHeight="1" x14ac:dyDescent="0.25">
      <c r="A528" s="33"/>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c r="AA528" s="32"/>
      <c r="AB528" s="32"/>
      <c r="AC528" s="32"/>
      <c r="AD528" s="32"/>
      <c r="AE528" s="32"/>
    </row>
    <row r="529" spans="1:31" ht="15.75" customHeight="1" x14ac:dyDescent="0.25">
      <c r="A529" s="33"/>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c r="AA529" s="32"/>
      <c r="AB529" s="32"/>
      <c r="AC529" s="32"/>
      <c r="AD529" s="32"/>
      <c r="AE529" s="32"/>
    </row>
    <row r="530" spans="1:31" ht="15.75" customHeight="1" x14ac:dyDescent="0.25">
      <c r="A530" s="33"/>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c r="AA530" s="32"/>
      <c r="AB530" s="32"/>
      <c r="AC530" s="32"/>
      <c r="AD530" s="32"/>
      <c r="AE530" s="32"/>
    </row>
    <row r="531" spans="1:31" ht="15.75" customHeight="1" x14ac:dyDescent="0.25">
      <c r="A531" s="33"/>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c r="AA531" s="32"/>
      <c r="AB531" s="32"/>
      <c r="AC531" s="32"/>
      <c r="AD531" s="32"/>
      <c r="AE531" s="32"/>
    </row>
    <row r="532" spans="1:31" ht="15.75" customHeight="1" x14ac:dyDescent="0.25">
      <c r="A532" s="33"/>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row>
    <row r="533" spans="1:31" ht="15.75" customHeight="1" x14ac:dyDescent="0.25">
      <c r="A533" s="33"/>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c r="AA533" s="32"/>
      <c r="AB533" s="32"/>
      <c r="AC533" s="32"/>
      <c r="AD533" s="32"/>
      <c r="AE533" s="32"/>
    </row>
    <row r="534" spans="1:31" ht="15.75" customHeight="1" x14ac:dyDescent="0.25">
      <c r="A534" s="33"/>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c r="AA534" s="32"/>
      <c r="AB534" s="32"/>
      <c r="AC534" s="32"/>
      <c r="AD534" s="32"/>
      <c r="AE534" s="32"/>
    </row>
    <row r="535" spans="1:31" ht="15.75" customHeight="1" x14ac:dyDescent="0.25">
      <c r="A535" s="33"/>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c r="AA535" s="32"/>
      <c r="AB535" s="32"/>
      <c r="AC535" s="32"/>
      <c r="AD535" s="32"/>
      <c r="AE535" s="32"/>
    </row>
    <row r="536" spans="1:31" ht="15.75" customHeight="1" x14ac:dyDescent="0.25">
      <c r="A536" s="33"/>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c r="AA536" s="32"/>
      <c r="AB536" s="32"/>
      <c r="AC536" s="32"/>
      <c r="AD536" s="32"/>
      <c r="AE536" s="32"/>
    </row>
    <row r="537" spans="1:31" ht="15.75" customHeight="1" x14ac:dyDescent="0.25">
      <c r="A537" s="33"/>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c r="AA537" s="32"/>
      <c r="AB537" s="32"/>
      <c r="AC537" s="32"/>
      <c r="AD537" s="32"/>
      <c r="AE537" s="32"/>
    </row>
    <row r="538" spans="1:31" ht="15.75" customHeight="1" x14ac:dyDescent="0.25">
      <c r="A538" s="33"/>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c r="AA538" s="32"/>
      <c r="AB538" s="32"/>
      <c r="AC538" s="32"/>
      <c r="AD538" s="32"/>
      <c r="AE538" s="32"/>
    </row>
    <row r="539" spans="1:31" ht="15.75" customHeight="1" x14ac:dyDescent="0.25">
      <c r="A539" s="33"/>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c r="AA539" s="32"/>
      <c r="AB539" s="32"/>
      <c r="AC539" s="32"/>
      <c r="AD539" s="32"/>
      <c r="AE539" s="32"/>
    </row>
    <row r="540" spans="1:31" ht="15.75" customHeight="1" x14ac:dyDescent="0.25">
      <c r="A540" s="33"/>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c r="AA540" s="32"/>
      <c r="AB540" s="32"/>
      <c r="AC540" s="32"/>
      <c r="AD540" s="32"/>
      <c r="AE540" s="32"/>
    </row>
    <row r="541" spans="1:31" ht="15.75" customHeight="1" x14ac:dyDescent="0.25">
      <c r="A541" s="33"/>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c r="AA541" s="32"/>
      <c r="AB541" s="32"/>
      <c r="AC541" s="32"/>
      <c r="AD541" s="32"/>
      <c r="AE541" s="32"/>
    </row>
    <row r="542" spans="1:31" ht="15.75" customHeight="1" x14ac:dyDescent="0.25">
      <c r="A542" s="33"/>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c r="AA542" s="32"/>
      <c r="AB542" s="32"/>
      <c r="AC542" s="32"/>
      <c r="AD542" s="32"/>
      <c r="AE542" s="32"/>
    </row>
    <row r="543" spans="1:31" ht="15.75" customHeight="1" x14ac:dyDescent="0.25">
      <c r="A543" s="33"/>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c r="AA543" s="32"/>
      <c r="AB543" s="32"/>
      <c r="AC543" s="32"/>
      <c r="AD543" s="32"/>
      <c r="AE543" s="32"/>
    </row>
    <row r="544" spans="1:31" ht="15.75" customHeight="1" x14ac:dyDescent="0.25">
      <c r="A544" s="33"/>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c r="AA544" s="32"/>
      <c r="AB544" s="32"/>
      <c r="AC544" s="32"/>
      <c r="AD544" s="32"/>
      <c r="AE544" s="32"/>
    </row>
    <row r="545" spans="1:31" ht="15.75" customHeight="1" x14ac:dyDescent="0.25">
      <c r="A545" s="33"/>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c r="AA545" s="32"/>
      <c r="AB545" s="32"/>
      <c r="AC545" s="32"/>
      <c r="AD545" s="32"/>
      <c r="AE545" s="32"/>
    </row>
    <row r="546" spans="1:31" ht="15.75" customHeight="1" x14ac:dyDescent="0.25">
      <c r="A546" s="33"/>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c r="AA546" s="32"/>
      <c r="AB546" s="32"/>
      <c r="AC546" s="32"/>
      <c r="AD546" s="32"/>
      <c r="AE546" s="32"/>
    </row>
    <row r="547" spans="1:31" ht="15.75" customHeight="1" x14ac:dyDescent="0.25">
      <c r="A547" s="33"/>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c r="AA547" s="32"/>
      <c r="AB547" s="32"/>
      <c r="AC547" s="32"/>
      <c r="AD547" s="32"/>
      <c r="AE547" s="32"/>
    </row>
    <row r="548" spans="1:31" ht="15.75" customHeight="1" x14ac:dyDescent="0.25">
      <c r="A548" s="33"/>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c r="AA548" s="32"/>
      <c r="AB548" s="32"/>
      <c r="AC548" s="32"/>
      <c r="AD548" s="32"/>
      <c r="AE548" s="32"/>
    </row>
    <row r="549" spans="1:31" ht="15.75" customHeight="1" x14ac:dyDescent="0.25">
      <c r="A549" s="33"/>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c r="AA549" s="32"/>
      <c r="AB549" s="32"/>
      <c r="AC549" s="32"/>
      <c r="AD549" s="32"/>
      <c r="AE549" s="32"/>
    </row>
    <row r="550" spans="1:31" ht="15.75" customHeight="1" x14ac:dyDescent="0.25">
      <c r="A550" s="33"/>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c r="AA550" s="32"/>
      <c r="AB550" s="32"/>
      <c r="AC550" s="32"/>
      <c r="AD550" s="32"/>
      <c r="AE550" s="32"/>
    </row>
    <row r="551" spans="1:31" ht="15.75" customHeight="1" x14ac:dyDescent="0.25">
      <c r="A551" s="33"/>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c r="AA551" s="32"/>
      <c r="AB551" s="32"/>
      <c r="AC551" s="32"/>
      <c r="AD551" s="32"/>
      <c r="AE551" s="32"/>
    </row>
    <row r="552" spans="1:31" ht="15.75" customHeight="1" x14ac:dyDescent="0.25">
      <c r="A552" s="33"/>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c r="AA552" s="32"/>
      <c r="AB552" s="32"/>
      <c r="AC552" s="32"/>
      <c r="AD552" s="32"/>
      <c r="AE552" s="32"/>
    </row>
    <row r="553" spans="1:31" ht="15.75" customHeight="1" x14ac:dyDescent="0.25">
      <c r="A553" s="33"/>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c r="AA553" s="32"/>
      <c r="AB553" s="32"/>
      <c r="AC553" s="32"/>
      <c r="AD553" s="32"/>
      <c r="AE553" s="32"/>
    </row>
    <row r="554" spans="1:31" ht="15.75" customHeight="1" x14ac:dyDescent="0.25">
      <c r="A554" s="33"/>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c r="AA554" s="32"/>
      <c r="AB554" s="32"/>
      <c r="AC554" s="32"/>
      <c r="AD554" s="32"/>
      <c r="AE554" s="32"/>
    </row>
    <row r="555" spans="1:31" ht="15.75" customHeight="1" x14ac:dyDescent="0.25">
      <c r="A555" s="33"/>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c r="AA555" s="32"/>
      <c r="AB555" s="32"/>
      <c r="AC555" s="32"/>
      <c r="AD555" s="32"/>
      <c r="AE555" s="32"/>
    </row>
    <row r="556" spans="1:31" ht="15.75" customHeight="1" x14ac:dyDescent="0.25">
      <c r="A556" s="33"/>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c r="AA556" s="32"/>
      <c r="AB556" s="32"/>
      <c r="AC556" s="32"/>
      <c r="AD556" s="32"/>
      <c r="AE556" s="32"/>
    </row>
    <row r="557" spans="1:31" ht="15.75" customHeight="1" x14ac:dyDescent="0.25">
      <c r="A557" s="33"/>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c r="AA557" s="32"/>
      <c r="AB557" s="32"/>
      <c r="AC557" s="32"/>
      <c r="AD557" s="32"/>
      <c r="AE557" s="32"/>
    </row>
    <row r="558" spans="1:31" ht="15.75" customHeight="1" x14ac:dyDescent="0.25">
      <c r="A558" s="33"/>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c r="AA558" s="32"/>
      <c r="AB558" s="32"/>
      <c r="AC558" s="32"/>
      <c r="AD558" s="32"/>
      <c r="AE558" s="32"/>
    </row>
    <row r="559" spans="1:31" ht="15.75" customHeight="1" x14ac:dyDescent="0.25">
      <c r="A559" s="33"/>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c r="AA559" s="32"/>
      <c r="AB559" s="32"/>
      <c r="AC559" s="32"/>
      <c r="AD559" s="32"/>
      <c r="AE559" s="32"/>
    </row>
    <row r="560" spans="1:31" ht="15.75" customHeight="1" x14ac:dyDescent="0.25">
      <c r="A560" s="33"/>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c r="AA560" s="32"/>
      <c r="AB560" s="32"/>
      <c r="AC560" s="32"/>
      <c r="AD560" s="32"/>
      <c r="AE560" s="32"/>
    </row>
    <row r="561" spans="1:31" ht="15.75" customHeight="1" x14ac:dyDescent="0.25">
      <c r="A561" s="33"/>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c r="AA561" s="32"/>
      <c r="AB561" s="32"/>
      <c r="AC561" s="32"/>
      <c r="AD561" s="32"/>
      <c r="AE561" s="32"/>
    </row>
    <row r="562" spans="1:31" ht="15.75" customHeight="1" x14ac:dyDescent="0.25">
      <c r="A562" s="33"/>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c r="AA562" s="32"/>
      <c r="AB562" s="32"/>
      <c r="AC562" s="32"/>
      <c r="AD562" s="32"/>
      <c r="AE562" s="32"/>
    </row>
    <row r="563" spans="1:31" ht="15.75" customHeight="1" x14ac:dyDescent="0.25">
      <c r="A563" s="33"/>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c r="AA563" s="32"/>
      <c r="AB563" s="32"/>
      <c r="AC563" s="32"/>
      <c r="AD563" s="32"/>
      <c r="AE563" s="32"/>
    </row>
    <row r="564" spans="1:31" ht="15.75" customHeight="1" x14ac:dyDescent="0.25">
      <c r="A564" s="33"/>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c r="AA564" s="32"/>
      <c r="AB564" s="32"/>
      <c r="AC564" s="32"/>
      <c r="AD564" s="32"/>
      <c r="AE564" s="32"/>
    </row>
    <row r="565" spans="1:31" ht="15.75" customHeight="1" x14ac:dyDescent="0.25">
      <c r="A565" s="33"/>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c r="AA565" s="32"/>
      <c r="AB565" s="32"/>
      <c r="AC565" s="32"/>
      <c r="AD565" s="32"/>
      <c r="AE565" s="32"/>
    </row>
    <row r="566" spans="1:31" ht="15.75" customHeight="1" x14ac:dyDescent="0.25">
      <c r="A566" s="33"/>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c r="AA566" s="32"/>
      <c r="AB566" s="32"/>
      <c r="AC566" s="32"/>
      <c r="AD566" s="32"/>
      <c r="AE566" s="32"/>
    </row>
    <row r="567" spans="1:31" ht="15.75" customHeight="1" x14ac:dyDescent="0.25">
      <c r="A567" s="33"/>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c r="AA567" s="32"/>
      <c r="AB567" s="32"/>
      <c r="AC567" s="32"/>
      <c r="AD567" s="32"/>
      <c r="AE567" s="32"/>
    </row>
    <row r="568" spans="1:31" ht="15.75" customHeight="1" x14ac:dyDescent="0.25">
      <c r="A568" s="33"/>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c r="AA568" s="32"/>
      <c r="AB568" s="32"/>
      <c r="AC568" s="32"/>
      <c r="AD568" s="32"/>
      <c r="AE568" s="32"/>
    </row>
    <row r="569" spans="1:31" ht="15.75" customHeight="1" x14ac:dyDescent="0.25">
      <c r="A569" s="33"/>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c r="AA569" s="32"/>
      <c r="AB569" s="32"/>
      <c r="AC569" s="32"/>
      <c r="AD569" s="32"/>
      <c r="AE569" s="32"/>
    </row>
    <row r="570" spans="1:31" ht="15.75" customHeight="1" x14ac:dyDescent="0.25">
      <c r="A570" s="33"/>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c r="AA570" s="32"/>
      <c r="AB570" s="32"/>
      <c r="AC570" s="32"/>
      <c r="AD570" s="32"/>
      <c r="AE570" s="32"/>
    </row>
    <row r="571" spans="1:31" ht="15.75" customHeight="1" x14ac:dyDescent="0.25">
      <c r="A571" s="33"/>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c r="AA571" s="32"/>
      <c r="AB571" s="32"/>
      <c r="AC571" s="32"/>
      <c r="AD571" s="32"/>
      <c r="AE571" s="32"/>
    </row>
    <row r="572" spans="1:31" ht="15.75" customHeight="1" x14ac:dyDescent="0.25">
      <c r="A572" s="33"/>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c r="AA572" s="32"/>
      <c r="AB572" s="32"/>
      <c r="AC572" s="32"/>
      <c r="AD572" s="32"/>
      <c r="AE572" s="32"/>
    </row>
    <row r="573" spans="1:31" ht="15.75" customHeight="1" x14ac:dyDescent="0.25">
      <c r="A573" s="33"/>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c r="AA573" s="32"/>
      <c r="AB573" s="32"/>
      <c r="AC573" s="32"/>
      <c r="AD573" s="32"/>
      <c r="AE573" s="32"/>
    </row>
    <row r="574" spans="1:31" ht="15.75" customHeight="1" x14ac:dyDescent="0.25">
      <c r="A574" s="33"/>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c r="AA574" s="32"/>
      <c r="AB574" s="32"/>
      <c r="AC574" s="32"/>
      <c r="AD574" s="32"/>
      <c r="AE574" s="32"/>
    </row>
    <row r="575" spans="1:31" ht="15.75" customHeight="1" x14ac:dyDescent="0.25">
      <c r="A575" s="33"/>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c r="AA575" s="32"/>
      <c r="AB575" s="32"/>
      <c r="AC575" s="32"/>
      <c r="AD575" s="32"/>
      <c r="AE575" s="32"/>
    </row>
    <row r="576" spans="1:31" ht="15.75" customHeight="1" x14ac:dyDescent="0.25">
      <c r="A576" s="33"/>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c r="AA576" s="32"/>
      <c r="AB576" s="32"/>
      <c r="AC576" s="32"/>
      <c r="AD576" s="32"/>
      <c r="AE576" s="32"/>
    </row>
    <row r="577" spans="1:31" ht="15.75" customHeight="1" x14ac:dyDescent="0.25">
      <c r="A577" s="33"/>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c r="AA577" s="32"/>
      <c r="AB577" s="32"/>
      <c r="AC577" s="32"/>
      <c r="AD577" s="32"/>
      <c r="AE577" s="32"/>
    </row>
    <row r="578" spans="1:31" ht="15.75" customHeight="1" x14ac:dyDescent="0.25">
      <c r="A578" s="33"/>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c r="AA578" s="32"/>
      <c r="AB578" s="32"/>
      <c r="AC578" s="32"/>
      <c r="AD578" s="32"/>
      <c r="AE578" s="32"/>
    </row>
    <row r="579" spans="1:31" ht="15.75" customHeight="1" x14ac:dyDescent="0.25">
      <c r="A579" s="33"/>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c r="AA579" s="32"/>
      <c r="AB579" s="32"/>
      <c r="AC579" s="32"/>
      <c r="AD579" s="32"/>
      <c r="AE579" s="32"/>
    </row>
    <row r="580" spans="1:31" ht="15.75" customHeight="1" x14ac:dyDescent="0.25">
      <c r="A580" s="33"/>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c r="AA580" s="32"/>
      <c r="AB580" s="32"/>
      <c r="AC580" s="32"/>
      <c r="AD580" s="32"/>
      <c r="AE580" s="32"/>
    </row>
    <row r="581" spans="1:31" ht="15.75" customHeight="1" x14ac:dyDescent="0.25">
      <c r="A581" s="33"/>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c r="AA581" s="32"/>
      <c r="AB581" s="32"/>
      <c r="AC581" s="32"/>
      <c r="AD581" s="32"/>
      <c r="AE581" s="32"/>
    </row>
    <row r="582" spans="1:31" ht="15.75" customHeight="1" x14ac:dyDescent="0.25">
      <c r="A582" s="33"/>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c r="AA582" s="32"/>
      <c r="AB582" s="32"/>
      <c r="AC582" s="32"/>
      <c r="AD582" s="32"/>
      <c r="AE582" s="32"/>
    </row>
    <row r="583" spans="1:31" ht="15.75" customHeight="1" x14ac:dyDescent="0.25">
      <c r="A583" s="33"/>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c r="AA583" s="32"/>
      <c r="AB583" s="32"/>
      <c r="AC583" s="32"/>
      <c r="AD583" s="32"/>
      <c r="AE583" s="32"/>
    </row>
    <row r="584" spans="1:31" ht="15.75" customHeight="1" x14ac:dyDescent="0.25">
      <c r="A584" s="33"/>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c r="AA584" s="32"/>
      <c r="AB584" s="32"/>
      <c r="AC584" s="32"/>
      <c r="AD584" s="32"/>
      <c r="AE584" s="32"/>
    </row>
    <row r="585" spans="1:31" ht="15.75" customHeight="1" x14ac:dyDescent="0.25">
      <c r="A585" s="33"/>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c r="AA585" s="32"/>
      <c r="AB585" s="32"/>
      <c r="AC585" s="32"/>
      <c r="AD585" s="32"/>
      <c r="AE585" s="32"/>
    </row>
    <row r="586" spans="1:31" ht="15.75" customHeight="1" x14ac:dyDescent="0.25">
      <c r="A586" s="33"/>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c r="AA586" s="32"/>
      <c r="AB586" s="32"/>
      <c r="AC586" s="32"/>
      <c r="AD586" s="32"/>
      <c r="AE586" s="32"/>
    </row>
    <row r="587" spans="1:31" ht="15.75" customHeight="1" x14ac:dyDescent="0.25">
      <c r="A587" s="33"/>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c r="AA587" s="32"/>
      <c r="AB587" s="32"/>
      <c r="AC587" s="32"/>
      <c r="AD587" s="32"/>
      <c r="AE587" s="32"/>
    </row>
    <row r="588" spans="1:31" ht="15.75" customHeight="1" x14ac:dyDescent="0.25">
      <c r="A588" s="33"/>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c r="AA588" s="32"/>
      <c r="AB588" s="32"/>
      <c r="AC588" s="32"/>
      <c r="AD588" s="32"/>
      <c r="AE588" s="32"/>
    </row>
    <row r="589" spans="1:31" ht="15.75" customHeight="1" x14ac:dyDescent="0.25">
      <c r="A589" s="33"/>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c r="AA589" s="32"/>
      <c r="AB589" s="32"/>
      <c r="AC589" s="32"/>
      <c r="AD589" s="32"/>
      <c r="AE589" s="32"/>
    </row>
    <row r="590" spans="1:31" ht="15.75" customHeight="1" x14ac:dyDescent="0.25">
      <c r="A590" s="33"/>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c r="AA590" s="32"/>
      <c r="AB590" s="32"/>
      <c r="AC590" s="32"/>
      <c r="AD590" s="32"/>
      <c r="AE590" s="32"/>
    </row>
    <row r="591" spans="1:31" ht="15.75" customHeight="1" x14ac:dyDescent="0.25">
      <c r="A591" s="33"/>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c r="AA591" s="32"/>
      <c r="AB591" s="32"/>
      <c r="AC591" s="32"/>
      <c r="AD591" s="32"/>
      <c r="AE591" s="32"/>
    </row>
    <row r="592" spans="1:31" ht="15.75" customHeight="1" x14ac:dyDescent="0.25">
      <c r="A592" s="33"/>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c r="AA592" s="32"/>
      <c r="AB592" s="32"/>
      <c r="AC592" s="32"/>
      <c r="AD592" s="32"/>
      <c r="AE592" s="32"/>
    </row>
    <row r="593" spans="1:31" ht="15.75" customHeight="1" x14ac:dyDescent="0.25">
      <c r="A593" s="33"/>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c r="AA593" s="32"/>
      <c r="AB593" s="32"/>
      <c r="AC593" s="32"/>
      <c r="AD593" s="32"/>
      <c r="AE593" s="32"/>
    </row>
    <row r="594" spans="1:31" ht="15.75" customHeight="1" x14ac:dyDescent="0.25">
      <c r="A594" s="33"/>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c r="AA594" s="32"/>
      <c r="AB594" s="32"/>
      <c r="AC594" s="32"/>
      <c r="AD594" s="32"/>
      <c r="AE594" s="32"/>
    </row>
    <row r="595" spans="1:31" ht="15.75" customHeight="1" x14ac:dyDescent="0.25">
      <c r="A595" s="33"/>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c r="AA595" s="32"/>
      <c r="AB595" s="32"/>
      <c r="AC595" s="32"/>
      <c r="AD595" s="32"/>
      <c r="AE595" s="32"/>
    </row>
    <row r="596" spans="1:31" ht="15.75" customHeight="1" x14ac:dyDescent="0.25">
      <c r="A596" s="33"/>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c r="AA596" s="32"/>
      <c r="AB596" s="32"/>
      <c r="AC596" s="32"/>
      <c r="AD596" s="32"/>
      <c r="AE596" s="32"/>
    </row>
    <row r="597" spans="1:31" ht="15.75" customHeight="1" x14ac:dyDescent="0.25">
      <c r="A597" s="33"/>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c r="AA597" s="32"/>
      <c r="AB597" s="32"/>
      <c r="AC597" s="32"/>
      <c r="AD597" s="32"/>
      <c r="AE597" s="32"/>
    </row>
    <row r="598" spans="1:31" ht="15.75" customHeight="1" x14ac:dyDescent="0.25">
      <c r="A598" s="33"/>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c r="AA598" s="32"/>
      <c r="AB598" s="32"/>
      <c r="AC598" s="32"/>
      <c r="AD598" s="32"/>
      <c r="AE598" s="32"/>
    </row>
    <row r="599" spans="1:31" ht="15.75" customHeight="1" x14ac:dyDescent="0.25">
      <c r="A599" s="33"/>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c r="AA599" s="32"/>
      <c r="AB599" s="32"/>
      <c r="AC599" s="32"/>
      <c r="AD599" s="32"/>
      <c r="AE599" s="32"/>
    </row>
    <row r="600" spans="1:31" ht="15.75" customHeight="1" x14ac:dyDescent="0.25">
      <c r="A600" s="33"/>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c r="AA600" s="32"/>
      <c r="AB600" s="32"/>
      <c r="AC600" s="32"/>
      <c r="AD600" s="32"/>
      <c r="AE600" s="32"/>
    </row>
    <row r="601" spans="1:31" ht="15.75" customHeight="1" x14ac:dyDescent="0.25">
      <c r="A601" s="33"/>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c r="AA601" s="32"/>
      <c r="AB601" s="32"/>
      <c r="AC601" s="32"/>
      <c r="AD601" s="32"/>
      <c r="AE601" s="32"/>
    </row>
    <row r="602" spans="1:31" ht="15.75" customHeight="1" x14ac:dyDescent="0.25">
      <c r="A602" s="33"/>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c r="AA602" s="32"/>
      <c r="AB602" s="32"/>
      <c r="AC602" s="32"/>
      <c r="AD602" s="32"/>
      <c r="AE602" s="32"/>
    </row>
    <row r="603" spans="1:31" ht="15.75" customHeight="1" x14ac:dyDescent="0.25">
      <c r="A603" s="33"/>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c r="AA603" s="32"/>
      <c r="AB603" s="32"/>
      <c r="AC603" s="32"/>
      <c r="AD603" s="32"/>
      <c r="AE603" s="32"/>
    </row>
    <row r="604" spans="1:31" ht="15.75" customHeight="1" x14ac:dyDescent="0.25">
      <c r="A604" s="33"/>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c r="AA604" s="32"/>
      <c r="AB604" s="32"/>
      <c r="AC604" s="32"/>
      <c r="AD604" s="32"/>
      <c r="AE604" s="32"/>
    </row>
    <row r="605" spans="1:31" ht="15.75" customHeight="1" x14ac:dyDescent="0.25">
      <c r="A605" s="33"/>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c r="AA605" s="32"/>
      <c r="AB605" s="32"/>
      <c r="AC605" s="32"/>
      <c r="AD605" s="32"/>
      <c r="AE605" s="32"/>
    </row>
    <row r="606" spans="1:31" ht="15.75" customHeight="1" x14ac:dyDescent="0.25">
      <c r="A606" s="33"/>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c r="AA606" s="32"/>
      <c r="AB606" s="32"/>
      <c r="AC606" s="32"/>
      <c r="AD606" s="32"/>
      <c r="AE606" s="32"/>
    </row>
    <row r="607" spans="1:31" ht="15.75" customHeight="1" x14ac:dyDescent="0.25">
      <c r="A607" s="33"/>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c r="AA607" s="32"/>
      <c r="AB607" s="32"/>
      <c r="AC607" s="32"/>
      <c r="AD607" s="32"/>
      <c r="AE607" s="32"/>
    </row>
    <row r="608" spans="1:31" ht="15.75" customHeight="1" x14ac:dyDescent="0.25">
      <c r="A608" s="33"/>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c r="AA608" s="32"/>
      <c r="AB608" s="32"/>
      <c r="AC608" s="32"/>
      <c r="AD608" s="32"/>
      <c r="AE608" s="32"/>
    </row>
    <row r="609" spans="1:31" ht="15.75" customHeight="1" x14ac:dyDescent="0.25">
      <c r="A609" s="33"/>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c r="AA609" s="32"/>
      <c r="AB609" s="32"/>
      <c r="AC609" s="32"/>
      <c r="AD609" s="32"/>
      <c r="AE609" s="32"/>
    </row>
    <row r="610" spans="1:31" ht="15.75" customHeight="1" x14ac:dyDescent="0.25">
      <c r="A610" s="33"/>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c r="AA610" s="32"/>
      <c r="AB610" s="32"/>
      <c r="AC610" s="32"/>
      <c r="AD610" s="32"/>
      <c r="AE610" s="32"/>
    </row>
    <row r="611" spans="1:31" ht="15.75" customHeight="1" x14ac:dyDescent="0.25">
      <c r="A611" s="33"/>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c r="AA611" s="32"/>
      <c r="AB611" s="32"/>
      <c r="AC611" s="32"/>
      <c r="AD611" s="32"/>
      <c r="AE611" s="32"/>
    </row>
    <row r="612" spans="1:31" ht="15.75" customHeight="1" x14ac:dyDescent="0.25">
      <c r="A612" s="33"/>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c r="AA612" s="32"/>
      <c r="AB612" s="32"/>
      <c r="AC612" s="32"/>
      <c r="AD612" s="32"/>
      <c r="AE612" s="32"/>
    </row>
    <row r="613" spans="1:31" ht="15.75" customHeight="1" x14ac:dyDescent="0.25">
      <c r="A613" s="33"/>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c r="AA613" s="32"/>
      <c r="AB613" s="32"/>
      <c r="AC613" s="32"/>
      <c r="AD613" s="32"/>
      <c r="AE613" s="32"/>
    </row>
    <row r="614" spans="1:31" ht="15.75" customHeight="1" x14ac:dyDescent="0.25">
      <c r="A614" s="33"/>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c r="AA614" s="32"/>
      <c r="AB614" s="32"/>
      <c r="AC614" s="32"/>
      <c r="AD614" s="32"/>
      <c r="AE614" s="32"/>
    </row>
    <row r="615" spans="1:31" ht="15.75" customHeight="1" x14ac:dyDescent="0.25">
      <c r="A615" s="33"/>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c r="AA615" s="32"/>
      <c r="AB615" s="32"/>
      <c r="AC615" s="32"/>
      <c r="AD615" s="32"/>
      <c r="AE615" s="32"/>
    </row>
    <row r="616" spans="1:31" ht="15.75" customHeight="1" x14ac:dyDescent="0.25">
      <c r="A616" s="33"/>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c r="AA616" s="32"/>
      <c r="AB616" s="32"/>
      <c r="AC616" s="32"/>
      <c r="AD616" s="32"/>
      <c r="AE616" s="32"/>
    </row>
    <row r="617" spans="1:31" ht="15.75" customHeight="1" x14ac:dyDescent="0.25">
      <c r="A617" s="33"/>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c r="AA617" s="32"/>
      <c r="AB617" s="32"/>
      <c r="AC617" s="32"/>
      <c r="AD617" s="32"/>
      <c r="AE617" s="32"/>
    </row>
    <row r="618" spans="1:31" ht="15.75" customHeight="1" x14ac:dyDescent="0.25">
      <c r="A618" s="33"/>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c r="AA618" s="32"/>
      <c r="AB618" s="32"/>
      <c r="AC618" s="32"/>
      <c r="AD618" s="32"/>
      <c r="AE618" s="32"/>
    </row>
    <row r="619" spans="1:31" ht="15.75" customHeight="1" x14ac:dyDescent="0.25">
      <c r="A619" s="33"/>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c r="AA619" s="32"/>
      <c r="AB619" s="32"/>
      <c r="AC619" s="32"/>
      <c r="AD619" s="32"/>
      <c r="AE619" s="32"/>
    </row>
    <row r="620" spans="1:31" ht="15.75" customHeight="1" x14ac:dyDescent="0.25">
      <c r="A620" s="33"/>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c r="AA620" s="32"/>
      <c r="AB620" s="32"/>
      <c r="AC620" s="32"/>
      <c r="AD620" s="32"/>
      <c r="AE620" s="32"/>
    </row>
    <row r="621" spans="1:31" ht="15.75" customHeight="1" x14ac:dyDescent="0.25">
      <c r="A621" s="33"/>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c r="AA621" s="32"/>
      <c r="AB621" s="32"/>
      <c r="AC621" s="32"/>
      <c r="AD621" s="32"/>
      <c r="AE621" s="32"/>
    </row>
    <row r="622" spans="1:31" ht="15.75" customHeight="1" x14ac:dyDescent="0.25">
      <c r="A622" s="33"/>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c r="AA622" s="32"/>
      <c r="AB622" s="32"/>
      <c r="AC622" s="32"/>
      <c r="AD622" s="32"/>
      <c r="AE622" s="32"/>
    </row>
    <row r="623" spans="1:31" ht="15.75" customHeight="1" x14ac:dyDescent="0.25">
      <c r="A623" s="33"/>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c r="AA623" s="32"/>
      <c r="AB623" s="32"/>
      <c r="AC623" s="32"/>
      <c r="AD623" s="32"/>
      <c r="AE623" s="32"/>
    </row>
    <row r="624" spans="1:31" ht="15.75" customHeight="1" x14ac:dyDescent="0.25">
      <c r="A624" s="33"/>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c r="AA624" s="32"/>
      <c r="AB624" s="32"/>
      <c r="AC624" s="32"/>
      <c r="AD624" s="32"/>
      <c r="AE624" s="32"/>
    </row>
    <row r="625" spans="1:31" ht="15.75" customHeight="1" x14ac:dyDescent="0.25">
      <c r="A625" s="33"/>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c r="AA625" s="32"/>
      <c r="AB625" s="32"/>
      <c r="AC625" s="32"/>
      <c r="AD625" s="32"/>
      <c r="AE625" s="32"/>
    </row>
    <row r="626" spans="1:31" ht="15.75" customHeight="1" x14ac:dyDescent="0.25">
      <c r="A626" s="33"/>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c r="AA626" s="32"/>
      <c r="AB626" s="32"/>
      <c r="AC626" s="32"/>
      <c r="AD626" s="32"/>
      <c r="AE626" s="32"/>
    </row>
    <row r="627" spans="1:31" ht="15.75" customHeight="1" x14ac:dyDescent="0.25">
      <c r="A627" s="33"/>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c r="AA627" s="32"/>
      <c r="AB627" s="32"/>
      <c r="AC627" s="32"/>
      <c r="AD627" s="32"/>
      <c r="AE627" s="32"/>
    </row>
    <row r="628" spans="1:31" ht="15.75" customHeight="1" x14ac:dyDescent="0.25">
      <c r="A628" s="33"/>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c r="AA628" s="32"/>
      <c r="AB628" s="32"/>
      <c r="AC628" s="32"/>
      <c r="AD628" s="32"/>
      <c r="AE628" s="32"/>
    </row>
    <row r="629" spans="1:31" ht="15.75" customHeight="1" x14ac:dyDescent="0.25">
      <c r="A629" s="33"/>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c r="AA629" s="32"/>
      <c r="AB629" s="32"/>
      <c r="AC629" s="32"/>
      <c r="AD629" s="32"/>
      <c r="AE629" s="32"/>
    </row>
    <row r="630" spans="1:31" ht="15.75" customHeight="1" x14ac:dyDescent="0.25">
      <c r="A630" s="33"/>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c r="AA630" s="32"/>
      <c r="AB630" s="32"/>
      <c r="AC630" s="32"/>
      <c r="AD630" s="32"/>
      <c r="AE630" s="32"/>
    </row>
    <row r="631" spans="1:31" ht="15.75" customHeight="1" x14ac:dyDescent="0.25">
      <c r="A631" s="33"/>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c r="AA631" s="32"/>
      <c r="AB631" s="32"/>
      <c r="AC631" s="32"/>
      <c r="AD631" s="32"/>
      <c r="AE631" s="32"/>
    </row>
    <row r="632" spans="1:31" ht="15.75" customHeight="1" x14ac:dyDescent="0.25">
      <c r="A632" s="33"/>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c r="AA632" s="32"/>
      <c r="AB632" s="32"/>
      <c r="AC632" s="32"/>
      <c r="AD632" s="32"/>
      <c r="AE632" s="32"/>
    </row>
    <row r="633" spans="1:31" ht="15.75" customHeight="1" x14ac:dyDescent="0.25">
      <c r="A633" s="33"/>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c r="AA633" s="32"/>
      <c r="AB633" s="32"/>
      <c r="AC633" s="32"/>
      <c r="AD633" s="32"/>
      <c r="AE633" s="32"/>
    </row>
    <row r="634" spans="1:31" ht="15.75" customHeight="1" x14ac:dyDescent="0.25">
      <c r="A634" s="33"/>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c r="AA634" s="32"/>
      <c r="AB634" s="32"/>
      <c r="AC634" s="32"/>
      <c r="AD634" s="32"/>
      <c r="AE634" s="32"/>
    </row>
    <row r="635" spans="1:31" ht="15.75" customHeight="1" x14ac:dyDescent="0.25">
      <c r="A635" s="33"/>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c r="AA635" s="32"/>
      <c r="AB635" s="32"/>
      <c r="AC635" s="32"/>
      <c r="AD635" s="32"/>
      <c r="AE635" s="32"/>
    </row>
    <row r="636" spans="1:31" ht="15.75" customHeight="1" x14ac:dyDescent="0.25">
      <c r="A636" s="33"/>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c r="AA636" s="32"/>
      <c r="AB636" s="32"/>
      <c r="AC636" s="32"/>
      <c r="AD636" s="32"/>
      <c r="AE636" s="32"/>
    </row>
    <row r="637" spans="1:31" ht="15.75" customHeight="1" x14ac:dyDescent="0.25">
      <c r="A637" s="33"/>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c r="AA637" s="32"/>
      <c r="AB637" s="32"/>
      <c r="AC637" s="32"/>
      <c r="AD637" s="32"/>
      <c r="AE637" s="32"/>
    </row>
    <row r="638" spans="1:31" ht="15.75" customHeight="1" x14ac:dyDescent="0.25">
      <c r="A638" s="33"/>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c r="AA638" s="32"/>
      <c r="AB638" s="32"/>
      <c r="AC638" s="32"/>
      <c r="AD638" s="32"/>
      <c r="AE638" s="32"/>
    </row>
    <row r="639" spans="1:31" ht="15.75" customHeight="1" x14ac:dyDescent="0.25">
      <c r="A639" s="33"/>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c r="AA639" s="32"/>
      <c r="AB639" s="32"/>
      <c r="AC639" s="32"/>
      <c r="AD639" s="32"/>
      <c r="AE639" s="32"/>
    </row>
    <row r="640" spans="1:31" ht="15.75" customHeight="1" x14ac:dyDescent="0.25">
      <c r="A640" s="33"/>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c r="AA640" s="32"/>
      <c r="AB640" s="32"/>
      <c r="AC640" s="32"/>
      <c r="AD640" s="32"/>
      <c r="AE640" s="32"/>
    </row>
    <row r="641" spans="1:31" ht="15.75" customHeight="1" x14ac:dyDescent="0.25">
      <c r="A641" s="33"/>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c r="AA641" s="32"/>
      <c r="AB641" s="32"/>
      <c r="AC641" s="32"/>
      <c r="AD641" s="32"/>
      <c r="AE641" s="32"/>
    </row>
    <row r="642" spans="1:31" ht="15.75" customHeight="1" x14ac:dyDescent="0.25">
      <c r="A642" s="33"/>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c r="AA642" s="32"/>
      <c r="AB642" s="32"/>
      <c r="AC642" s="32"/>
      <c r="AD642" s="32"/>
      <c r="AE642" s="32"/>
    </row>
    <row r="643" spans="1:31" ht="15.75" customHeight="1" x14ac:dyDescent="0.25">
      <c r="A643" s="33"/>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c r="AA643" s="32"/>
      <c r="AB643" s="32"/>
      <c r="AC643" s="32"/>
      <c r="AD643" s="32"/>
      <c r="AE643" s="32"/>
    </row>
    <row r="644" spans="1:31" ht="15.75" customHeight="1" x14ac:dyDescent="0.25">
      <c r="A644" s="33"/>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c r="AA644" s="32"/>
      <c r="AB644" s="32"/>
      <c r="AC644" s="32"/>
      <c r="AD644" s="32"/>
      <c r="AE644" s="32"/>
    </row>
    <row r="645" spans="1:31" ht="15.75" customHeight="1" x14ac:dyDescent="0.25">
      <c r="A645" s="33"/>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c r="AA645" s="32"/>
      <c r="AB645" s="32"/>
      <c r="AC645" s="32"/>
      <c r="AD645" s="32"/>
      <c r="AE645" s="32"/>
    </row>
    <row r="646" spans="1:31" ht="15.75" customHeight="1" x14ac:dyDescent="0.25">
      <c r="A646" s="33"/>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c r="AA646" s="32"/>
      <c r="AB646" s="32"/>
      <c r="AC646" s="32"/>
      <c r="AD646" s="32"/>
      <c r="AE646" s="32"/>
    </row>
    <row r="647" spans="1:31" ht="15.75" customHeight="1" x14ac:dyDescent="0.25">
      <c r="A647" s="33"/>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c r="AA647" s="32"/>
      <c r="AB647" s="32"/>
      <c r="AC647" s="32"/>
      <c r="AD647" s="32"/>
      <c r="AE647" s="32"/>
    </row>
    <row r="648" spans="1:31" ht="15.75" customHeight="1" x14ac:dyDescent="0.25">
      <c r="A648" s="33"/>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c r="AA648" s="32"/>
      <c r="AB648" s="32"/>
      <c r="AC648" s="32"/>
      <c r="AD648" s="32"/>
      <c r="AE648" s="32"/>
    </row>
    <row r="649" spans="1:31" ht="15.75" customHeight="1" x14ac:dyDescent="0.25">
      <c r="A649" s="33"/>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c r="AA649" s="32"/>
      <c r="AB649" s="32"/>
      <c r="AC649" s="32"/>
      <c r="AD649" s="32"/>
      <c r="AE649" s="32"/>
    </row>
    <row r="650" spans="1:31" ht="15.75" customHeight="1" x14ac:dyDescent="0.25">
      <c r="A650" s="33"/>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c r="AA650" s="32"/>
      <c r="AB650" s="32"/>
      <c r="AC650" s="32"/>
      <c r="AD650" s="32"/>
      <c r="AE650" s="32"/>
    </row>
    <row r="651" spans="1:31" ht="15.75" customHeight="1" x14ac:dyDescent="0.25">
      <c r="A651" s="33"/>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c r="AA651" s="32"/>
      <c r="AB651" s="32"/>
      <c r="AC651" s="32"/>
      <c r="AD651" s="32"/>
      <c r="AE651" s="32"/>
    </row>
    <row r="652" spans="1:31" ht="15.75" customHeight="1" x14ac:dyDescent="0.25">
      <c r="A652" s="33"/>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c r="AA652" s="32"/>
      <c r="AB652" s="32"/>
      <c r="AC652" s="32"/>
      <c r="AD652" s="32"/>
      <c r="AE652" s="32"/>
    </row>
    <row r="653" spans="1:31" ht="15.75" customHeight="1" x14ac:dyDescent="0.25">
      <c r="A653" s="33"/>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c r="AA653" s="32"/>
      <c r="AB653" s="32"/>
      <c r="AC653" s="32"/>
      <c r="AD653" s="32"/>
      <c r="AE653" s="32"/>
    </row>
    <row r="654" spans="1:31" ht="15.75" customHeight="1" x14ac:dyDescent="0.25">
      <c r="A654" s="33"/>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c r="AA654" s="32"/>
      <c r="AB654" s="32"/>
      <c r="AC654" s="32"/>
      <c r="AD654" s="32"/>
      <c r="AE654" s="32"/>
    </row>
    <row r="655" spans="1:31" ht="15.75" customHeight="1" x14ac:dyDescent="0.25">
      <c r="A655" s="33"/>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c r="AA655" s="32"/>
      <c r="AB655" s="32"/>
      <c r="AC655" s="32"/>
      <c r="AD655" s="32"/>
      <c r="AE655" s="32"/>
    </row>
    <row r="656" spans="1:31" ht="15.75" customHeight="1" x14ac:dyDescent="0.25">
      <c r="A656" s="33"/>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c r="AA656" s="32"/>
      <c r="AB656" s="32"/>
      <c r="AC656" s="32"/>
      <c r="AD656" s="32"/>
      <c r="AE656" s="32"/>
    </row>
    <row r="657" spans="1:31" ht="15.75" customHeight="1" x14ac:dyDescent="0.25">
      <c r="A657" s="33"/>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c r="AA657" s="32"/>
      <c r="AB657" s="32"/>
      <c r="AC657" s="32"/>
      <c r="AD657" s="32"/>
      <c r="AE657" s="32"/>
    </row>
    <row r="658" spans="1:31" ht="15.75" customHeight="1" x14ac:dyDescent="0.25">
      <c r="A658" s="33"/>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c r="AA658" s="32"/>
      <c r="AB658" s="32"/>
      <c r="AC658" s="32"/>
      <c r="AD658" s="32"/>
      <c r="AE658" s="32"/>
    </row>
    <row r="659" spans="1:31" ht="15.75" customHeight="1" x14ac:dyDescent="0.25">
      <c r="A659" s="33"/>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c r="AA659" s="32"/>
      <c r="AB659" s="32"/>
      <c r="AC659" s="32"/>
      <c r="AD659" s="32"/>
      <c r="AE659" s="32"/>
    </row>
    <row r="660" spans="1:31" ht="15.75" customHeight="1" x14ac:dyDescent="0.25">
      <c r="A660" s="33"/>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c r="AA660" s="32"/>
      <c r="AB660" s="32"/>
      <c r="AC660" s="32"/>
      <c r="AD660" s="32"/>
      <c r="AE660" s="32"/>
    </row>
    <row r="661" spans="1:31" ht="15.75" customHeight="1" x14ac:dyDescent="0.25">
      <c r="A661" s="33"/>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c r="AA661" s="32"/>
      <c r="AB661" s="32"/>
      <c r="AC661" s="32"/>
      <c r="AD661" s="32"/>
      <c r="AE661" s="32"/>
    </row>
    <row r="662" spans="1:31" ht="15.75" customHeight="1" x14ac:dyDescent="0.25">
      <c r="A662" s="33"/>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c r="AA662" s="32"/>
      <c r="AB662" s="32"/>
      <c r="AC662" s="32"/>
      <c r="AD662" s="32"/>
      <c r="AE662" s="32"/>
    </row>
    <row r="663" spans="1:31" ht="15.75" customHeight="1" x14ac:dyDescent="0.25">
      <c r="A663" s="33"/>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c r="AA663" s="32"/>
      <c r="AB663" s="32"/>
      <c r="AC663" s="32"/>
      <c r="AD663" s="32"/>
      <c r="AE663" s="32"/>
    </row>
    <row r="664" spans="1:31" ht="15.75" customHeight="1" x14ac:dyDescent="0.25">
      <c r="A664" s="33"/>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c r="AA664" s="32"/>
      <c r="AB664" s="32"/>
      <c r="AC664" s="32"/>
      <c r="AD664" s="32"/>
      <c r="AE664" s="32"/>
    </row>
    <row r="665" spans="1:31" ht="15.75" customHeight="1" x14ac:dyDescent="0.25">
      <c r="A665" s="33"/>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c r="AA665" s="32"/>
      <c r="AB665" s="32"/>
      <c r="AC665" s="32"/>
      <c r="AD665" s="32"/>
      <c r="AE665" s="32"/>
    </row>
    <row r="666" spans="1:31" ht="15.75" customHeight="1" x14ac:dyDescent="0.25">
      <c r="A666" s="33"/>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c r="AA666" s="32"/>
      <c r="AB666" s="32"/>
      <c r="AC666" s="32"/>
      <c r="AD666" s="32"/>
      <c r="AE666" s="32"/>
    </row>
    <row r="667" spans="1:31" ht="15.75" customHeight="1" x14ac:dyDescent="0.25">
      <c r="A667" s="33"/>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c r="AA667" s="32"/>
      <c r="AB667" s="32"/>
      <c r="AC667" s="32"/>
      <c r="AD667" s="32"/>
      <c r="AE667" s="32"/>
    </row>
    <row r="668" spans="1:31" ht="15.75" customHeight="1" x14ac:dyDescent="0.25">
      <c r="A668" s="33"/>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c r="AA668" s="32"/>
      <c r="AB668" s="32"/>
      <c r="AC668" s="32"/>
      <c r="AD668" s="32"/>
      <c r="AE668" s="32"/>
    </row>
    <row r="669" spans="1:31" ht="15.75" customHeight="1" x14ac:dyDescent="0.25">
      <c r="A669" s="33"/>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c r="AA669" s="32"/>
      <c r="AB669" s="32"/>
      <c r="AC669" s="32"/>
      <c r="AD669" s="32"/>
      <c r="AE669" s="32"/>
    </row>
    <row r="670" spans="1:31" ht="15.75" customHeight="1" x14ac:dyDescent="0.25">
      <c r="A670" s="33"/>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c r="AA670" s="32"/>
      <c r="AB670" s="32"/>
      <c r="AC670" s="32"/>
      <c r="AD670" s="32"/>
      <c r="AE670" s="32"/>
    </row>
    <row r="671" spans="1:31" ht="15.75" customHeight="1" x14ac:dyDescent="0.25">
      <c r="A671" s="33"/>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c r="AA671" s="32"/>
      <c r="AB671" s="32"/>
      <c r="AC671" s="32"/>
      <c r="AD671" s="32"/>
      <c r="AE671" s="32"/>
    </row>
    <row r="672" spans="1:31" ht="15.75" customHeight="1" x14ac:dyDescent="0.25">
      <c r="A672" s="33"/>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c r="AA672" s="32"/>
      <c r="AB672" s="32"/>
      <c r="AC672" s="32"/>
      <c r="AD672" s="32"/>
      <c r="AE672" s="32"/>
    </row>
    <row r="673" spans="1:31" ht="15.75" customHeight="1" x14ac:dyDescent="0.25">
      <c r="A673" s="33"/>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c r="AA673" s="32"/>
      <c r="AB673" s="32"/>
      <c r="AC673" s="32"/>
      <c r="AD673" s="32"/>
      <c r="AE673" s="32"/>
    </row>
    <row r="674" spans="1:31" ht="15.75" customHeight="1" x14ac:dyDescent="0.25">
      <c r="A674" s="33"/>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c r="AA674" s="32"/>
      <c r="AB674" s="32"/>
      <c r="AC674" s="32"/>
      <c r="AD674" s="32"/>
      <c r="AE674" s="32"/>
    </row>
    <row r="675" spans="1:31" ht="15.75" customHeight="1" x14ac:dyDescent="0.25">
      <c r="A675" s="33"/>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c r="AA675" s="32"/>
      <c r="AB675" s="32"/>
      <c r="AC675" s="32"/>
      <c r="AD675" s="32"/>
      <c r="AE675" s="32"/>
    </row>
    <row r="676" spans="1:31" ht="15.75" customHeight="1" x14ac:dyDescent="0.25">
      <c r="A676" s="33"/>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c r="AA676" s="32"/>
      <c r="AB676" s="32"/>
      <c r="AC676" s="32"/>
      <c r="AD676" s="32"/>
      <c r="AE676" s="32"/>
    </row>
    <row r="677" spans="1:31" ht="15.75" customHeight="1" x14ac:dyDescent="0.25">
      <c r="A677" s="33"/>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c r="AA677" s="32"/>
      <c r="AB677" s="32"/>
      <c r="AC677" s="32"/>
      <c r="AD677" s="32"/>
      <c r="AE677" s="32"/>
    </row>
    <row r="678" spans="1:31" ht="15.75" customHeight="1" x14ac:dyDescent="0.25">
      <c r="A678" s="33"/>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c r="AA678" s="32"/>
      <c r="AB678" s="32"/>
      <c r="AC678" s="32"/>
      <c r="AD678" s="32"/>
      <c r="AE678" s="32"/>
    </row>
    <row r="679" spans="1:31" ht="15.75" customHeight="1" x14ac:dyDescent="0.25">
      <c r="A679" s="33"/>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c r="AA679" s="32"/>
      <c r="AB679" s="32"/>
      <c r="AC679" s="32"/>
      <c r="AD679" s="32"/>
      <c r="AE679" s="32"/>
    </row>
    <row r="680" spans="1:31" ht="15.75" customHeight="1" x14ac:dyDescent="0.25">
      <c r="A680" s="33"/>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c r="AA680" s="32"/>
      <c r="AB680" s="32"/>
      <c r="AC680" s="32"/>
      <c r="AD680" s="32"/>
      <c r="AE680" s="32"/>
    </row>
    <row r="681" spans="1:31" ht="15.75" customHeight="1" x14ac:dyDescent="0.25">
      <c r="A681" s="33"/>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c r="AA681" s="32"/>
      <c r="AB681" s="32"/>
      <c r="AC681" s="32"/>
      <c r="AD681" s="32"/>
      <c r="AE681" s="32"/>
    </row>
    <row r="682" spans="1:31" ht="15.75" customHeight="1" x14ac:dyDescent="0.25">
      <c r="A682" s="33"/>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c r="AA682" s="32"/>
      <c r="AB682" s="32"/>
      <c r="AC682" s="32"/>
      <c r="AD682" s="32"/>
      <c r="AE682" s="32"/>
    </row>
    <row r="683" spans="1:31" ht="15.75" customHeight="1" x14ac:dyDescent="0.25">
      <c r="A683" s="33"/>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c r="AA683" s="32"/>
      <c r="AB683" s="32"/>
      <c r="AC683" s="32"/>
      <c r="AD683" s="32"/>
      <c r="AE683" s="32"/>
    </row>
    <row r="684" spans="1:31" ht="15.75" customHeight="1" x14ac:dyDescent="0.25">
      <c r="A684" s="33"/>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c r="AA684" s="32"/>
      <c r="AB684" s="32"/>
      <c r="AC684" s="32"/>
      <c r="AD684" s="32"/>
      <c r="AE684" s="32"/>
    </row>
    <row r="685" spans="1:31" ht="15.75" customHeight="1" x14ac:dyDescent="0.25">
      <c r="A685" s="33"/>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c r="AA685" s="32"/>
      <c r="AB685" s="32"/>
      <c r="AC685" s="32"/>
      <c r="AD685" s="32"/>
      <c r="AE685" s="32"/>
    </row>
    <row r="686" spans="1:31" ht="15.75" customHeight="1" x14ac:dyDescent="0.25">
      <c r="A686" s="33"/>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c r="AA686" s="32"/>
      <c r="AB686" s="32"/>
      <c r="AC686" s="32"/>
      <c r="AD686" s="32"/>
      <c r="AE686" s="32"/>
    </row>
    <row r="687" spans="1:31" ht="15.75" customHeight="1" x14ac:dyDescent="0.25">
      <c r="A687" s="33"/>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c r="AA687" s="32"/>
      <c r="AB687" s="32"/>
      <c r="AC687" s="32"/>
      <c r="AD687" s="32"/>
      <c r="AE687" s="32"/>
    </row>
    <row r="688" spans="1:31" ht="15.75" customHeight="1" x14ac:dyDescent="0.25">
      <c r="A688" s="33"/>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c r="AA688" s="32"/>
      <c r="AB688" s="32"/>
      <c r="AC688" s="32"/>
      <c r="AD688" s="32"/>
      <c r="AE688" s="32"/>
    </row>
    <row r="689" spans="1:31" ht="15.75" customHeight="1" x14ac:dyDescent="0.25">
      <c r="A689" s="33"/>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c r="AA689" s="32"/>
      <c r="AB689" s="32"/>
      <c r="AC689" s="32"/>
      <c r="AD689" s="32"/>
      <c r="AE689" s="32"/>
    </row>
    <row r="690" spans="1:31" ht="15.75" customHeight="1" x14ac:dyDescent="0.25">
      <c r="A690" s="33"/>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c r="AA690" s="32"/>
      <c r="AB690" s="32"/>
      <c r="AC690" s="32"/>
      <c r="AD690" s="32"/>
      <c r="AE690" s="32"/>
    </row>
    <row r="691" spans="1:31" ht="15.75" customHeight="1" x14ac:dyDescent="0.25">
      <c r="A691" s="33"/>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c r="AA691" s="32"/>
      <c r="AB691" s="32"/>
      <c r="AC691" s="32"/>
      <c r="AD691" s="32"/>
      <c r="AE691" s="32"/>
    </row>
    <row r="692" spans="1:31" ht="15.75" customHeight="1" x14ac:dyDescent="0.25">
      <c r="A692" s="33"/>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c r="AA692" s="32"/>
      <c r="AB692" s="32"/>
      <c r="AC692" s="32"/>
      <c r="AD692" s="32"/>
      <c r="AE692" s="32"/>
    </row>
    <row r="693" spans="1:31" ht="15.75" customHeight="1" x14ac:dyDescent="0.25">
      <c r="A693" s="33"/>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c r="AA693" s="32"/>
      <c r="AB693" s="32"/>
      <c r="AC693" s="32"/>
      <c r="AD693" s="32"/>
      <c r="AE693" s="32"/>
    </row>
    <row r="694" spans="1:31" ht="15.75" customHeight="1" x14ac:dyDescent="0.25">
      <c r="A694" s="33"/>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c r="AA694" s="32"/>
      <c r="AB694" s="32"/>
      <c r="AC694" s="32"/>
      <c r="AD694" s="32"/>
      <c r="AE694" s="32"/>
    </row>
    <row r="695" spans="1:31" ht="15.75" customHeight="1" x14ac:dyDescent="0.25">
      <c r="A695" s="33"/>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c r="AA695" s="32"/>
      <c r="AB695" s="32"/>
      <c r="AC695" s="32"/>
      <c r="AD695" s="32"/>
      <c r="AE695" s="32"/>
    </row>
    <row r="696" spans="1:31" ht="15.75" customHeight="1" x14ac:dyDescent="0.25">
      <c r="A696" s="33"/>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c r="AA696" s="32"/>
      <c r="AB696" s="32"/>
      <c r="AC696" s="32"/>
      <c r="AD696" s="32"/>
      <c r="AE696" s="32"/>
    </row>
    <row r="697" spans="1:31" ht="15.75" customHeight="1" x14ac:dyDescent="0.25">
      <c r="A697" s="33"/>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c r="AA697" s="32"/>
      <c r="AB697" s="32"/>
      <c r="AC697" s="32"/>
      <c r="AD697" s="32"/>
      <c r="AE697" s="32"/>
    </row>
    <row r="698" spans="1:31" ht="15.75" customHeight="1" x14ac:dyDescent="0.25">
      <c r="A698" s="33"/>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c r="AA698" s="32"/>
      <c r="AB698" s="32"/>
      <c r="AC698" s="32"/>
      <c r="AD698" s="32"/>
      <c r="AE698" s="32"/>
    </row>
    <row r="699" spans="1:31" ht="15.75" customHeight="1" x14ac:dyDescent="0.25">
      <c r="A699" s="33"/>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c r="AA699" s="32"/>
      <c r="AB699" s="32"/>
      <c r="AC699" s="32"/>
      <c r="AD699" s="32"/>
      <c r="AE699" s="32"/>
    </row>
    <row r="700" spans="1:31" ht="15.75" customHeight="1" x14ac:dyDescent="0.25">
      <c r="A700" s="33"/>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c r="AA700" s="32"/>
      <c r="AB700" s="32"/>
      <c r="AC700" s="32"/>
      <c r="AD700" s="32"/>
      <c r="AE700" s="32"/>
    </row>
    <row r="701" spans="1:31" ht="15.75" customHeight="1" x14ac:dyDescent="0.25">
      <c r="A701" s="33"/>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c r="AA701" s="32"/>
      <c r="AB701" s="32"/>
      <c r="AC701" s="32"/>
      <c r="AD701" s="32"/>
      <c r="AE701" s="32"/>
    </row>
    <row r="702" spans="1:31" ht="15.75" customHeight="1" x14ac:dyDescent="0.25">
      <c r="A702" s="33"/>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c r="AA702" s="32"/>
      <c r="AB702" s="32"/>
      <c r="AC702" s="32"/>
      <c r="AD702" s="32"/>
      <c r="AE702" s="32"/>
    </row>
    <row r="703" spans="1:31" ht="15.75" customHeight="1" x14ac:dyDescent="0.25">
      <c r="A703" s="33"/>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c r="AA703" s="32"/>
      <c r="AB703" s="32"/>
      <c r="AC703" s="32"/>
      <c r="AD703" s="32"/>
      <c r="AE703" s="32"/>
    </row>
    <row r="704" spans="1:31" ht="15.75" customHeight="1" x14ac:dyDescent="0.25">
      <c r="A704" s="33"/>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c r="AA704" s="32"/>
      <c r="AB704" s="32"/>
      <c r="AC704" s="32"/>
      <c r="AD704" s="32"/>
      <c r="AE704" s="32"/>
    </row>
    <row r="705" spans="1:31" ht="15.75" customHeight="1" x14ac:dyDescent="0.25">
      <c r="A705" s="33"/>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c r="AA705" s="32"/>
      <c r="AB705" s="32"/>
      <c r="AC705" s="32"/>
      <c r="AD705" s="32"/>
      <c r="AE705" s="32"/>
    </row>
    <row r="706" spans="1:31" ht="15.75" customHeight="1" x14ac:dyDescent="0.25">
      <c r="A706" s="33"/>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c r="AA706" s="32"/>
      <c r="AB706" s="32"/>
      <c r="AC706" s="32"/>
      <c r="AD706" s="32"/>
      <c r="AE706" s="32"/>
    </row>
    <row r="707" spans="1:31" ht="15.75" customHeight="1" x14ac:dyDescent="0.25">
      <c r="A707" s="33"/>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c r="AA707" s="32"/>
      <c r="AB707" s="32"/>
      <c r="AC707" s="32"/>
      <c r="AD707" s="32"/>
      <c r="AE707" s="32"/>
    </row>
    <row r="708" spans="1:31" ht="15.75" customHeight="1" x14ac:dyDescent="0.25">
      <c r="A708" s="33"/>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c r="AA708" s="32"/>
      <c r="AB708" s="32"/>
      <c r="AC708" s="32"/>
      <c r="AD708" s="32"/>
      <c r="AE708" s="32"/>
    </row>
    <row r="709" spans="1:31" ht="15.75" customHeight="1" x14ac:dyDescent="0.25">
      <c r="A709" s="33"/>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c r="AA709" s="32"/>
      <c r="AB709" s="32"/>
      <c r="AC709" s="32"/>
      <c r="AD709" s="32"/>
      <c r="AE709" s="32"/>
    </row>
    <row r="710" spans="1:31" ht="15.75" customHeight="1" x14ac:dyDescent="0.25">
      <c r="A710" s="33"/>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c r="AA710" s="32"/>
      <c r="AB710" s="32"/>
      <c r="AC710" s="32"/>
      <c r="AD710" s="32"/>
      <c r="AE710" s="32"/>
    </row>
    <row r="711" spans="1:31" ht="15.75" customHeight="1" x14ac:dyDescent="0.25">
      <c r="A711" s="33"/>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c r="AA711" s="32"/>
      <c r="AB711" s="32"/>
      <c r="AC711" s="32"/>
      <c r="AD711" s="32"/>
      <c r="AE711" s="32"/>
    </row>
    <row r="712" spans="1:31" ht="15.75" customHeight="1" x14ac:dyDescent="0.25">
      <c r="A712" s="33"/>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c r="AA712" s="32"/>
      <c r="AB712" s="32"/>
      <c r="AC712" s="32"/>
      <c r="AD712" s="32"/>
      <c r="AE712" s="32"/>
    </row>
    <row r="713" spans="1:31" ht="15.75" customHeight="1" x14ac:dyDescent="0.25">
      <c r="A713" s="33"/>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c r="AA713" s="32"/>
      <c r="AB713" s="32"/>
      <c r="AC713" s="32"/>
      <c r="AD713" s="32"/>
      <c r="AE713" s="32"/>
    </row>
    <row r="714" spans="1:31" ht="15.75" customHeight="1" x14ac:dyDescent="0.25">
      <c r="A714" s="33"/>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c r="AA714" s="32"/>
      <c r="AB714" s="32"/>
      <c r="AC714" s="32"/>
      <c r="AD714" s="32"/>
      <c r="AE714" s="32"/>
    </row>
    <row r="715" spans="1:31" ht="15.75" customHeight="1" x14ac:dyDescent="0.25">
      <c r="A715" s="33"/>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c r="AA715" s="32"/>
      <c r="AB715" s="32"/>
      <c r="AC715" s="32"/>
      <c r="AD715" s="32"/>
      <c r="AE715" s="32"/>
    </row>
    <row r="716" spans="1:31" ht="15.75" customHeight="1" x14ac:dyDescent="0.25">
      <c r="A716" s="33"/>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c r="AA716" s="32"/>
      <c r="AB716" s="32"/>
      <c r="AC716" s="32"/>
      <c r="AD716" s="32"/>
      <c r="AE716" s="32"/>
    </row>
    <row r="717" spans="1:31" ht="15.75" customHeight="1" x14ac:dyDescent="0.25">
      <c r="A717" s="33"/>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c r="AA717" s="32"/>
      <c r="AB717" s="32"/>
      <c r="AC717" s="32"/>
      <c r="AD717" s="32"/>
      <c r="AE717" s="32"/>
    </row>
    <row r="718" spans="1:31" ht="15.75" customHeight="1" x14ac:dyDescent="0.25">
      <c r="A718" s="33"/>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c r="AA718" s="32"/>
      <c r="AB718" s="32"/>
      <c r="AC718" s="32"/>
      <c r="AD718" s="32"/>
      <c r="AE718" s="32"/>
    </row>
    <row r="719" spans="1:31" ht="15.75" customHeight="1" x14ac:dyDescent="0.25">
      <c r="A719" s="33"/>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c r="AA719" s="32"/>
      <c r="AB719" s="32"/>
      <c r="AC719" s="32"/>
      <c r="AD719" s="32"/>
      <c r="AE719" s="32"/>
    </row>
    <row r="720" spans="1:31" ht="15.75" customHeight="1" x14ac:dyDescent="0.25">
      <c r="A720" s="33"/>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c r="AA720" s="32"/>
      <c r="AB720" s="32"/>
      <c r="AC720" s="32"/>
      <c r="AD720" s="32"/>
      <c r="AE720" s="32"/>
    </row>
    <row r="721" spans="1:31" ht="15.75" customHeight="1" x14ac:dyDescent="0.25">
      <c r="A721" s="33"/>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c r="AA721" s="32"/>
      <c r="AB721" s="32"/>
      <c r="AC721" s="32"/>
      <c r="AD721" s="32"/>
      <c r="AE721" s="32"/>
    </row>
    <row r="722" spans="1:31" ht="15.75" customHeight="1" x14ac:dyDescent="0.25">
      <c r="A722" s="33"/>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c r="AA722" s="32"/>
      <c r="AB722" s="32"/>
      <c r="AC722" s="32"/>
      <c r="AD722" s="32"/>
      <c r="AE722" s="32"/>
    </row>
    <row r="723" spans="1:31" ht="15.75" customHeight="1" x14ac:dyDescent="0.25">
      <c r="A723" s="33"/>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c r="AA723" s="32"/>
      <c r="AB723" s="32"/>
      <c r="AC723" s="32"/>
      <c r="AD723" s="32"/>
      <c r="AE723" s="32"/>
    </row>
    <row r="724" spans="1:31" ht="15.75" customHeight="1" x14ac:dyDescent="0.25">
      <c r="A724" s="33"/>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c r="AA724" s="32"/>
      <c r="AB724" s="32"/>
      <c r="AC724" s="32"/>
      <c r="AD724" s="32"/>
      <c r="AE724" s="32"/>
    </row>
    <row r="725" spans="1:31" ht="15.75" customHeight="1" x14ac:dyDescent="0.25">
      <c r="A725" s="33"/>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c r="AA725" s="32"/>
      <c r="AB725" s="32"/>
      <c r="AC725" s="32"/>
      <c r="AD725" s="32"/>
      <c r="AE725" s="32"/>
    </row>
    <row r="726" spans="1:31" ht="15.75" customHeight="1" x14ac:dyDescent="0.25">
      <c r="A726" s="33"/>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c r="AA726" s="32"/>
      <c r="AB726" s="32"/>
      <c r="AC726" s="32"/>
      <c r="AD726" s="32"/>
      <c r="AE726" s="32"/>
    </row>
    <row r="727" spans="1:31" ht="15.75" customHeight="1" x14ac:dyDescent="0.25">
      <c r="A727" s="33"/>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c r="AA727" s="32"/>
      <c r="AB727" s="32"/>
      <c r="AC727" s="32"/>
      <c r="AD727" s="32"/>
      <c r="AE727" s="32"/>
    </row>
    <row r="728" spans="1:31" ht="15.75" customHeight="1" x14ac:dyDescent="0.25">
      <c r="A728" s="33"/>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c r="AA728" s="32"/>
      <c r="AB728" s="32"/>
      <c r="AC728" s="32"/>
      <c r="AD728" s="32"/>
      <c r="AE728" s="32"/>
    </row>
    <row r="729" spans="1:31" ht="15.75" customHeight="1" x14ac:dyDescent="0.25">
      <c r="A729" s="33"/>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c r="AA729" s="32"/>
      <c r="AB729" s="32"/>
      <c r="AC729" s="32"/>
      <c r="AD729" s="32"/>
      <c r="AE729" s="32"/>
    </row>
    <row r="730" spans="1:31" ht="15.75" customHeight="1" x14ac:dyDescent="0.25">
      <c r="A730" s="33"/>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c r="AA730" s="32"/>
      <c r="AB730" s="32"/>
      <c r="AC730" s="32"/>
      <c r="AD730" s="32"/>
      <c r="AE730" s="32"/>
    </row>
    <row r="731" spans="1:31" ht="15.75" customHeight="1" x14ac:dyDescent="0.25">
      <c r="A731" s="33"/>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c r="AA731" s="32"/>
      <c r="AB731" s="32"/>
      <c r="AC731" s="32"/>
      <c r="AD731" s="32"/>
      <c r="AE731" s="32"/>
    </row>
    <row r="732" spans="1:31" ht="15.75" customHeight="1" x14ac:dyDescent="0.25">
      <c r="A732" s="33"/>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c r="AA732" s="32"/>
      <c r="AB732" s="32"/>
      <c r="AC732" s="32"/>
      <c r="AD732" s="32"/>
      <c r="AE732" s="32"/>
    </row>
    <row r="733" spans="1:31" ht="15.75" customHeight="1" x14ac:dyDescent="0.25">
      <c r="A733" s="33"/>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c r="AA733" s="32"/>
      <c r="AB733" s="32"/>
      <c r="AC733" s="32"/>
      <c r="AD733" s="32"/>
      <c r="AE733" s="32"/>
    </row>
    <row r="734" spans="1:31" ht="15.75" customHeight="1" x14ac:dyDescent="0.25">
      <c r="A734" s="33"/>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c r="AA734" s="32"/>
      <c r="AB734" s="32"/>
      <c r="AC734" s="32"/>
      <c r="AD734" s="32"/>
      <c r="AE734" s="32"/>
    </row>
    <row r="735" spans="1:31" ht="15.75" customHeight="1" x14ac:dyDescent="0.25">
      <c r="A735" s="33"/>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c r="AA735" s="32"/>
      <c r="AB735" s="32"/>
      <c r="AC735" s="32"/>
      <c r="AD735" s="32"/>
      <c r="AE735" s="32"/>
    </row>
    <row r="736" spans="1:31" ht="15.75" customHeight="1" x14ac:dyDescent="0.25">
      <c r="A736" s="33"/>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c r="AA736" s="32"/>
      <c r="AB736" s="32"/>
      <c r="AC736" s="32"/>
      <c r="AD736" s="32"/>
      <c r="AE736" s="32"/>
    </row>
    <row r="737" spans="1:31" ht="15.75" customHeight="1" x14ac:dyDescent="0.25">
      <c r="A737" s="33"/>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c r="AA737" s="32"/>
      <c r="AB737" s="32"/>
      <c r="AC737" s="32"/>
      <c r="AD737" s="32"/>
      <c r="AE737" s="32"/>
    </row>
    <row r="738" spans="1:31" ht="15.75" customHeight="1" x14ac:dyDescent="0.25">
      <c r="A738" s="33"/>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c r="AA738" s="32"/>
      <c r="AB738" s="32"/>
      <c r="AC738" s="32"/>
      <c r="AD738" s="32"/>
      <c r="AE738" s="32"/>
    </row>
    <row r="739" spans="1:31" ht="15.75" customHeight="1" x14ac:dyDescent="0.25">
      <c r="A739" s="33"/>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c r="AA739" s="32"/>
      <c r="AB739" s="32"/>
      <c r="AC739" s="32"/>
      <c r="AD739" s="32"/>
      <c r="AE739" s="32"/>
    </row>
    <row r="740" spans="1:31" ht="15.75" customHeight="1" x14ac:dyDescent="0.25">
      <c r="A740" s="33"/>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c r="AA740" s="32"/>
      <c r="AB740" s="32"/>
      <c r="AC740" s="32"/>
      <c r="AD740" s="32"/>
      <c r="AE740" s="32"/>
    </row>
    <row r="741" spans="1:31" ht="15.75" customHeight="1" x14ac:dyDescent="0.25">
      <c r="A741" s="33"/>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c r="AA741" s="32"/>
      <c r="AB741" s="32"/>
      <c r="AC741" s="32"/>
      <c r="AD741" s="32"/>
      <c r="AE741" s="32"/>
    </row>
    <row r="742" spans="1:31" ht="15.75" customHeight="1" x14ac:dyDescent="0.25">
      <c r="A742" s="33"/>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c r="AA742" s="32"/>
      <c r="AB742" s="32"/>
      <c r="AC742" s="32"/>
      <c r="AD742" s="32"/>
      <c r="AE742" s="32"/>
    </row>
    <row r="743" spans="1:31" ht="15.75" customHeight="1" x14ac:dyDescent="0.25">
      <c r="A743" s="33"/>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c r="AA743" s="32"/>
      <c r="AB743" s="32"/>
      <c r="AC743" s="32"/>
      <c r="AD743" s="32"/>
      <c r="AE743" s="32"/>
    </row>
    <row r="744" spans="1:31" ht="15.75" customHeight="1" x14ac:dyDescent="0.25">
      <c r="A744" s="33"/>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c r="AA744" s="32"/>
      <c r="AB744" s="32"/>
      <c r="AC744" s="32"/>
      <c r="AD744" s="32"/>
      <c r="AE744" s="32"/>
    </row>
    <row r="745" spans="1:31" ht="15.75" customHeight="1" x14ac:dyDescent="0.25">
      <c r="A745" s="33"/>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c r="AA745" s="32"/>
      <c r="AB745" s="32"/>
      <c r="AC745" s="32"/>
      <c r="AD745" s="32"/>
      <c r="AE745" s="32"/>
    </row>
    <row r="746" spans="1:31" ht="15.75" customHeight="1" x14ac:dyDescent="0.25">
      <c r="A746" s="33"/>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c r="AA746" s="32"/>
      <c r="AB746" s="32"/>
      <c r="AC746" s="32"/>
      <c r="AD746" s="32"/>
      <c r="AE746" s="32"/>
    </row>
    <row r="747" spans="1:31" ht="15.75" customHeight="1" x14ac:dyDescent="0.25">
      <c r="A747" s="33"/>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c r="AA747" s="32"/>
      <c r="AB747" s="32"/>
      <c r="AC747" s="32"/>
      <c r="AD747" s="32"/>
      <c r="AE747" s="32"/>
    </row>
    <row r="748" spans="1:31" ht="15.75" customHeight="1" x14ac:dyDescent="0.25">
      <c r="A748" s="33"/>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c r="AA748" s="32"/>
      <c r="AB748" s="32"/>
      <c r="AC748" s="32"/>
      <c r="AD748" s="32"/>
      <c r="AE748" s="32"/>
    </row>
    <row r="749" spans="1:31" ht="15.75" customHeight="1" x14ac:dyDescent="0.25">
      <c r="A749" s="33"/>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c r="AA749" s="32"/>
      <c r="AB749" s="32"/>
      <c r="AC749" s="32"/>
      <c r="AD749" s="32"/>
      <c r="AE749" s="32"/>
    </row>
    <row r="750" spans="1:31" ht="15.75" customHeight="1" x14ac:dyDescent="0.25">
      <c r="A750" s="33"/>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c r="AA750" s="32"/>
      <c r="AB750" s="32"/>
      <c r="AC750" s="32"/>
      <c r="AD750" s="32"/>
      <c r="AE750" s="32"/>
    </row>
    <row r="751" spans="1:31" ht="15.75" customHeight="1" x14ac:dyDescent="0.25">
      <c r="A751" s="33"/>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c r="AA751" s="32"/>
      <c r="AB751" s="32"/>
      <c r="AC751" s="32"/>
      <c r="AD751" s="32"/>
      <c r="AE751" s="32"/>
    </row>
    <row r="752" spans="1:31" ht="15.75" customHeight="1" x14ac:dyDescent="0.25">
      <c r="A752" s="33"/>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c r="AA752" s="32"/>
      <c r="AB752" s="32"/>
      <c r="AC752" s="32"/>
      <c r="AD752" s="32"/>
      <c r="AE752" s="32"/>
    </row>
    <row r="753" spans="1:31" ht="15.75" customHeight="1" x14ac:dyDescent="0.25">
      <c r="A753" s="33"/>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c r="AA753" s="32"/>
      <c r="AB753" s="32"/>
      <c r="AC753" s="32"/>
      <c r="AD753" s="32"/>
      <c r="AE753" s="32"/>
    </row>
    <row r="754" spans="1:31" ht="15.75" customHeight="1" x14ac:dyDescent="0.25">
      <c r="A754" s="33"/>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c r="AA754" s="32"/>
      <c r="AB754" s="32"/>
      <c r="AC754" s="32"/>
      <c r="AD754" s="32"/>
      <c r="AE754" s="32"/>
    </row>
    <row r="755" spans="1:31" ht="15.75" customHeight="1" x14ac:dyDescent="0.25">
      <c r="A755" s="33"/>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c r="AA755" s="32"/>
      <c r="AB755" s="32"/>
      <c r="AC755" s="32"/>
      <c r="AD755" s="32"/>
      <c r="AE755" s="32"/>
    </row>
    <row r="756" spans="1:31" ht="15.75" customHeight="1" x14ac:dyDescent="0.25">
      <c r="A756" s="33"/>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c r="AA756" s="32"/>
      <c r="AB756" s="32"/>
      <c r="AC756" s="32"/>
      <c r="AD756" s="32"/>
      <c r="AE756" s="32"/>
    </row>
    <row r="757" spans="1:31" ht="15.75" customHeight="1" x14ac:dyDescent="0.25">
      <c r="A757" s="33"/>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c r="AA757" s="32"/>
      <c r="AB757" s="32"/>
      <c r="AC757" s="32"/>
      <c r="AD757" s="32"/>
      <c r="AE757" s="32"/>
    </row>
    <row r="758" spans="1:31" ht="15.75" customHeight="1" x14ac:dyDescent="0.25">
      <c r="A758" s="33"/>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c r="AA758" s="32"/>
      <c r="AB758" s="32"/>
      <c r="AC758" s="32"/>
      <c r="AD758" s="32"/>
      <c r="AE758" s="32"/>
    </row>
    <row r="759" spans="1:31" ht="15.75" customHeight="1" x14ac:dyDescent="0.25">
      <c r="A759" s="33"/>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c r="AA759" s="32"/>
      <c r="AB759" s="32"/>
      <c r="AC759" s="32"/>
      <c r="AD759" s="32"/>
      <c r="AE759" s="32"/>
    </row>
    <row r="760" spans="1:31" ht="15.75" customHeight="1" x14ac:dyDescent="0.25">
      <c r="A760" s="33"/>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c r="AA760" s="32"/>
      <c r="AB760" s="32"/>
      <c r="AC760" s="32"/>
      <c r="AD760" s="32"/>
      <c r="AE760" s="32"/>
    </row>
    <row r="761" spans="1:31" ht="15.75" customHeight="1" x14ac:dyDescent="0.25">
      <c r="A761" s="33"/>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c r="AA761" s="32"/>
      <c r="AB761" s="32"/>
      <c r="AC761" s="32"/>
      <c r="AD761" s="32"/>
      <c r="AE761" s="32"/>
    </row>
    <row r="762" spans="1:31" ht="15.75" customHeight="1" x14ac:dyDescent="0.25">
      <c r="A762" s="33"/>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c r="AA762" s="32"/>
      <c r="AB762" s="32"/>
      <c r="AC762" s="32"/>
      <c r="AD762" s="32"/>
      <c r="AE762" s="32"/>
    </row>
    <row r="763" spans="1:31" ht="15.75" customHeight="1" x14ac:dyDescent="0.25">
      <c r="A763" s="33"/>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c r="AA763" s="32"/>
      <c r="AB763" s="32"/>
      <c r="AC763" s="32"/>
      <c r="AD763" s="32"/>
      <c r="AE763" s="32"/>
    </row>
    <row r="764" spans="1:31" ht="15.75" customHeight="1" x14ac:dyDescent="0.25">
      <c r="A764" s="33"/>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c r="AA764" s="32"/>
      <c r="AB764" s="32"/>
      <c r="AC764" s="32"/>
      <c r="AD764" s="32"/>
      <c r="AE764" s="32"/>
    </row>
    <row r="765" spans="1:31" ht="15.75" customHeight="1" x14ac:dyDescent="0.25">
      <c r="A765" s="33"/>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c r="AA765" s="32"/>
      <c r="AB765" s="32"/>
      <c r="AC765" s="32"/>
      <c r="AD765" s="32"/>
      <c r="AE765" s="32"/>
    </row>
    <row r="766" spans="1:31" ht="15.75" customHeight="1" x14ac:dyDescent="0.25">
      <c r="A766" s="33"/>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c r="AA766" s="32"/>
      <c r="AB766" s="32"/>
      <c r="AC766" s="32"/>
      <c r="AD766" s="32"/>
      <c r="AE766" s="32"/>
    </row>
    <row r="767" spans="1:31" ht="15.75" customHeight="1" x14ac:dyDescent="0.25">
      <c r="A767" s="33"/>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c r="AA767" s="32"/>
      <c r="AB767" s="32"/>
      <c r="AC767" s="32"/>
      <c r="AD767" s="32"/>
      <c r="AE767" s="32"/>
    </row>
    <row r="768" spans="1:31" ht="15.75" customHeight="1" x14ac:dyDescent="0.25">
      <c r="A768" s="33"/>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c r="AA768" s="32"/>
      <c r="AB768" s="32"/>
      <c r="AC768" s="32"/>
      <c r="AD768" s="32"/>
      <c r="AE768" s="32"/>
    </row>
    <row r="769" spans="1:31" ht="15.75" customHeight="1" x14ac:dyDescent="0.25">
      <c r="A769" s="33"/>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c r="AA769" s="32"/>
      <c r="AB769" s="32"/>
      <c r="AC769" s="32"/>
      <c r="AD769" s="32"/>
      <c r="AE769" s="32"/>
    </row>
    <row r="770" spans="1:31" ht="15.75" customHeight="1" x14ac:dyDescent="0.25">
      <c r="A770" s="33"/>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c r="AA770" s="32"/>
      <c r="AB770" s="32"/>
      <c r="AC770" s="32"/>
      <c r="AD770" s="32"/>
      <c r="AE770" s="32"/>
    </row>
    <row r="771" spans="1:31" ht="15.75" customHeight="1" x14ac:dyDescent="0.25">
      <c r="A771" s="33"/>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c r="AA771" s="32"/>
      <c r="AB771" s="32"/>
      <c r="AC771" s="32"/>
      <c r="AD771" s="32"/>
      <c r="AE771" s="32"/>
    </row>
    <row r="772" spans="1:31" ht="15.75" customHeight="1" x14ac:dyDescent="0.25">
      <c r="A772" s="33"/>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c r="AA772" s="32"/>
      <c r="AB772" s="32"/>
      <c r="AC772" s="32"/>
      <c r="AD772" s="32"/>
      <c r="AE772" s="32"/>
    </row>
    <row r="773" spans="1:31" ht="15.75" customHeight="1" x14ac:dyDescent="0.25">
      <c r="A773" s="33"/>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c r="AA773" s="32"/>
      <c r="AB773" s="32"/>
      <c r="AC773" s="32"/>
      <c r="AD773" s="32"/>
      <c r="AE773" s="32"/>
    </row>
    <row r="774" spans="1:31" ht="15.75" customHeight="1" x14ac:dyDescent="0.25">
      <c r="A774" s="33"/>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c r="AA774" s="32"/>
      <c r="AB774" s="32"/>
      <c r="AC774" s="32"/>
      <c r="AD774" s="32"/>
      <c r="AE774" s="32"/>
    </row>
    <row r="775" spans="1:31" ht="15.75" customHeight="1" x14ac:dyDescent="0.25">
      <c r="A775" s="33"/>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c r="AA775" s="32"/>
      <c r="AB775" s="32"/>
      <c r="AC775" s="32"/>
      <c r="AD775" s="32"/>
      <c r="AE775" s="32"/>
    </row>
    <row r="776" spans="1:31" ht="15.75" customHeight="1" x14ac:dyDescent="0.25">
      <c r="A776" s="33"/>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c r="AA776" s="32"/>
      <c r="AB776" s="32"/>
      <c r="AC776" s="32"/>
      <c r="AD776" s="32"/>
      <c r="AE776" s="32"/>
    </row>
    <row r="777" spans="1:31" ht="15.75" customHeight="1" x14ac:dyDescent="0.25">
      <c r="A777" s="33"/>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c r="AA777" s="32"/>
      <c r="AB777" s="32"/>
      <c r="AC777" s="32"/>
      <c r="AD777" s="32"/>
      <c r="AE777" s="32"/>
    </row>
    <row r="778" spans="1:31" ht="15.75" customHeight="1" x14ac:dyDescent="0.25">
      <c r="A778" s="33"/>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c r="AA778" s="32"/>
      <c r="AB778" s="32"/>
      <c r="AC778" s="32"/>
      <c r="AD778" s="32"/>
      <c r="AE778" s="32"/>
    </row>
    <row r="779" spans="1:31" ht="15.75" customHeight="1" x14ac:dyDescent="0.25">
      <c r="A779" s="33"/>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c r="AA779" s="32"/>
      <c r="AB779" s="32"/>
      <c r="AC779" s="32"/>
      <c r="AD779" s="32"/>
      <c r="AE779" s="32"/>
    </row>
    <row r="780" spans="1:31" ht="15.75" customHeight="1" x14ac:dyDescent="0.25">
      <c r="A780" s="33"/>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c r="AA780" s="32"/>
      <c r="AB780" s="32"/>
      <c r="AC780" s="32"/>
      <c r="AD780" s="32"/>
      <c r="AE780" s="32"/>
    </row>
    <row r="781" spans="1:31" ht="15.75" customHeight="1" x14ac:dyDescent="0.25">
      <c r="A781" s="33"/>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c r="AA781" s="32"/>
      <c r="AB781" s="32"/>
      <c r="AC781" s="32"/>
      <c r="AD781" s="32"/>
      <c r="AE781" s="32"/>
    </row>
    <row r="782" spans="1:31" ht="15.75" customHeight="1" x14ac:dyDescent="0.25">
      <c r="A782" s="33"/>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c r="AA782" s="32"/>
      <c r="AB782" s="32"/>
      <c r="AC782" s="32"/>
      <c r="AD782" s="32"/>
      <c r="AE782" s="32"/>
    </row>
    <row r="783" spans="1:31" ht="15.75" customHeight="1" x14ac:dyDescent="0.25">
      <c r="A783" s="33"/>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c r="AA783" s="32"/>
      <c r="AB783" s="32"/>
      <c r="AC783" s="32"/>
      <c r="AD783" s="32"/>
      <c r="AE783" s="32"/>
    </row>
    <row r="784" spans="1:31" ht="15.75" customHeight="1" x14ac:dyDescent="0.25">
      <c r="A784" s="33"/>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c r="AA784" s="32"/>
      <c r="AB784" s="32"/>
      <c r="AC784" s="32"/>
      <c r="AD784" s="32"/>
      <c r="AE784" s="32"/>
    </row>
    <row r="785" spans="1:31" ht="15.75" customHeight="1" x14ac:dyDescent="0.25">
      <c r="A785" s="33"/>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c r="AA785" s="32"/>
      <c r="AB785" s="32"/>
      <c r="AC785" s="32"/>
      <c r="AD785" s="32"/>
      <c r="AE785" s="32"/>
    </row>
    <row r="786" spans="1:31" ht="15.75" customHeight="1" x14ac:dyDescent="0.25">
      <c r="A786" s="33"/>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c r="AA786" s="32"/>
      <c r="AB786" s="32"/>
      <c r="AC786" s="32"/>
      <c r="AD786" s="32"/>
      <c r="AE786" s="32"/>
    </row>
    <row r="787" spans="1:31" ht="15.75" customHeight="1" x14ac:dyDescent="0.25">
      <c r="A787" s="33"/>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c r="AA787" s="32"/>
      <c r="AB787" s="32"/>
      <c r="AC787" s="32"/>
      <c r="AD787" s="32"/>
      <c r="AE787" s="32"/>
    </row>
    <row r="788" spans="1:31" ht="15.75" customHeight="1" x14ac:dyDescent="0.25">
      <c r="A788" s="33"/>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c r="AA788" s="32"/>
      <c r="AB788" s="32"/>
      <c r="AC788" s="32"/>
      <c r="AD788" s="32"/>
      <c r="AE788" s="32"/>
    </row>
    <row r="789" spans="1:31" ht="15.75" customHeight="1" x14ac:dyDescent="0.25">
      <c r="A789" s="33"/>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c r="AA789" s="32"/>
      <c r="AB789" s="32"/>
      <c r="AC789" s="32"/>
      <c r="AD789" s="32"/>
      <c r="AE789" s="32"/>
    </row>
    <row r="790" spans="1:31" ht="15.75" customHeight="1" x14ac:dyDescent="0.25">
      <c r="A790" s="33"/>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c r="AA790" s="32"/>
      <c r="AB790" s="32"/>
      <c r="AC790" s="32"/>
      <c r="AD790" s="32"/>
      <c r="AE790" s="32"/>
    </row>
    <row r="791" spans="1:31" ht="15.75" customHeight="1" x14ac:dyDescent="0.25">
      <c r="A791" s="33"/>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c r="AA791" s="32"/>
      <c r="AB791" s="32"/>
      <c r="AC791" s="32"/>
      <c r="AD791" s="32"/>
      <c r="AE791" s="32"/>
    </row>
    <row r="792" spans="1:31" ht="15.75" customHeight="1" x14ac:dyDescent="0.25">
      <c r="A792" s="33"/>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c r="AA792" s="32"/>
      <c r="AB792" s="32"/>
      <c r="AC792" s="32"/>
      <c r="AD792" s="32"/>
      <c r="AE792" s="32"/>
    </row>
    <row r="793" spans="1:31" ht="15.75" customHeight="1" x14ac:dyDescent="0.25">
      <c r="A793" s="33"/>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c r="AA793" s="32"/>
      <c r="AB793" s="32"/>
      <c r="AC793" s="32"/>
      <c r="AD793" s="32"/>
      <c r="AE793" s="32"/>
    </row>
    <row r="794" spans="1:31" ht="15.75" customHeight="1" x14ac:dyDescent="0.25">
      <c r="A794" s="33"/>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c r="AA794" s="32"/>
      <c r="AB794" s="32"/>
      <c r="AC794" s="32"/>
      <c r="AD794" s="32"/>
      <c r="AE794" s="32"/>
    </row>
    <row r="795" spans="1:31" ht="15.75" customHeight="1" x14ac:dyDescent="0.25">
      <c r="A795" s="33"/>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c r="AA795" s="32"/>
      <c r="AB795" s="32"/>
      <c r="AC795" s="32"/>
      <c r="AD795" s="32"/>
      <c r="AE795" s="32"/>
    </row>
    <row r="796" spans="1:31" ht="15.75" customHeight="1" x14ac:dyDescent="0.25">
      <c r="A796" s="33"/>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c r="AA796" s="32"/>
      <c r="AB796" s="32"/>
      <c r="AC796" s="32"/>
      <c r="AD796" s="32"/>
      <c r="AE796" s="32"/>
    </row>
    <row r="797" spans="1:31" ht="15.75" customHeight="1" x14ac:dyDescent="0.25">
      <c r="A797" s="33"/>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c r="AA797" s="32"/>
      <c r="AB797" s="32"/>
      <c r="AC797" s="32"/>
      <c r="AD797" s="32"/>
      <c r="AE797" s="32"/>
    </row>
    <row r="798" spans="1:31" ht="15.75" customHeight="1" x14ac:dyDescent="0.25">
      <c r="A798" s="33"/>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c r="AA798" s="32"/>
      <c r="AB798" s="32"/>
      <c r="AC798" s="32"/>
      <c r="AD798" s="32"/>
      <c r="AE798" s="32"/>
    </row>
    <row r="799" spans="1:31" ht="15.75" customHeight="1" x14ac:dyDescent="0.25">
      <c r="A799" s="33"/>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c r="AA799" s="32"/>
      <c r="AB799" s="32"/>
      <c r="AC799" s="32"/>
      <c r="AD799" s="32"/>
      <c r="AE799" s="32"/>
    </row>
    <row r="800" spans="1:31" ht="15.75" customHeight="1" x14ac:dyDescent="0.25">
      <c r="A800" s="33"/>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c r="AA800" s="32"/>
      <c r="AB800" s="32"/>
      <c r="AC800" s="32"/>
      <c r="AD800" s="32"/>
      <c r="AE800" s="32"/>
    </row>
    <row r="801" spans="1:31" ht="15.75" customHeight="1" x14ac:dyDescent="0.25">
      <c r="A801" s="33"/>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c r="AA801" s="32"/>
      <c r="AB801" s="32"/>
      <c r="AC801" s="32"/>
      <c r="AD801" s="32"/>
      <c r="AE801" s="32"/>
    </row>
    <row r="802" spans="1:31" ht="15.75" customHeight="1" x14ac:dyDescent="0.25">
      <c r="A802" s="33"/>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c r="AA802" s="32"/>
      <c r="AB802" s="32"/>
      <c r="AC802" s="32"/>
      <c r="AD802" s="32"/>
      <c r="AE802" s="32"/>
    </row>
    <row r="803" spans="1:31" ht="15.75" customHeight="1" x14ac:dyDescent="0.25">
      <c r="A803" s="33"/>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c r="AA803" s="32"/>
      <c r="AB803" s="32"/>
      <c r="AC803" s="32"/>
      <c r="AD803" s="32"/>
      <c r="AE803" s="32"/>
    </row>
    <row r="804" spans="1:31" ht="15.75" customHeight="1" x14ac:dyDescent="0.25">
      <c r="A804" s="33"/>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c r="AA804" s="32"/>
      <c r="AB804" s="32"/>
      <c r="AC804" s="32"/>
      <c r="AD804" s="32"/>
      <c r="AE804" s="32"/>
    </row>
    <row r="805" spans="1:31" ht="15.75" customHeight="1" x14ac:dyDescent="0.25">
      <c r="A805" s="33"/>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c r="AA805" s="32"/>
      <c r="AB805" s="32"/>
      <c r="AC805" s="32"/>
      <c r="AD805" s="32"/>
      <c r="AE805" s="32"/>
    </row>
    <row r="806" spans="1:31" ht="15.75" customHeight="1" x14ac:dyDescent="0.25">
      <c r="A806" s="33"/>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c r="AA806" s="32"/>
      <c r="AB806" s="32"/>
      <c r="AC806" s="32"/>
      <c r="AD806" s="32"/>
      <c r="AE806" s="32"/>
    </row>
    <row r="807" spans="1:31" ht="15.75" customHeight="1" x14ac:dyDescent="0.25">
      <c r="A807" s="33"/>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c r="AA807" s="32"/>
      <c r="AB807" s="32"/>
      <c r="AC807" s="32"/>
      <c r="AD807" s="32"/>
      <c r="AE807" s="32"/>
    </row>
    <row r="808" spans="1:31" ht="15.75" customHeight="1" x14ac:dyDescent="0.25">
      <c r="A808" s="33"/>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c r="AA808" s="32"/>
      <c r="AB808" s="32"/>
      <c r="AC808" s="32"/>
      <c r="AD808" s="32"/>
      <c r="AE808" s="32"/>
    </row>
    <row r="809" spans="1:31" ht="15.75" customHeight="1" x14ac:dyDescent="0.25">
      <c r="A809" s="33"/>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c r="AA809" s="32"/>
      <c r="AB809" s="32"/>
      <c r="AC809" s="32"/>
      <c r="AD809" s="32"/>
      <c r="AE809" s="32"/>
    </row>
    <row r="810" spans="1:31" ht="15.75" customHeight="1" x14ac:dyDescent="0.25">
      <c r="A810" s="33"/>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c r="AA810" s="32"/>
      <c r="AB810" s="32"/>
      <c r="AC810" s="32"/>
      <c r="AD810" s="32"/>
      <c r="AE810" s="32"/>
    </row>
    <row r="811" spans="1:31" ht="15.75" customHeight="1" x14ac:dyDescent="0.25">
      <c r="A811" s="33"/>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c r="AA811" s="32"/>
      <c r="AB811" s="32"/>
      <c r="AC811" s="32"/>
      <c r="AD811" s="32"/>
      <c r="AE811" s="32"/>
    </row>
    <row r="812" spans="1:31" ht="15.75" customHeight="1" x14ac:dyDescent="0.25">
      <c r="A812" s="33"/>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c r="AA812" s="32"/>
      <c r="AB812" s="32"/>
      <c r="AC812" s="32"/>
      <c r="AD812" s="32"/>
      <c r="AE812" s="32"/>
    </row>
    <row r="813" spans="1:31" ht="15.75" customHeight="1" x14ac:dyDescent="0.25">
      <c r="A813" s="33"/>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c r="AA813" s="32"/>
      <c r="AB813" s="32"/>
      <c r="AC813" s="32"/>
      <c r="AD813" s="32"/>
      <c r="AE813" s="32"/>
    </row>
    <row r="814" spans="1:31" ht="15.75" customHeight="1" x14ac:dyDescent="0.25">
      <c r="A814" s="33"/>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c r="AA814" s="32"/>
      <c r="AB814" s="32"/>
      <c r="AC814" s="32"/>
      <c r="AD814" s="32"/>
      <c r="AE814" s="32"/>
    </row>
    <row r="815" spans="1:31" ht="15.75" customHeight="1" x14ac:dyDescent="0.25">
      <c r="A815" s="33"/>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c r="AA815" s="32"/>
      <c r="AB815" s="32"/>
      <c r="AC815" s="32"/>
      <c r="AD815" s="32"/>
      <c r="AE815" s="32"/>
    </row>
    <row r="816" spans="1:31" ht="15.75" customHeight="1" x14ac:dyDescent="0.25">
      <c r="A816" s="33"/>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c r="AA816" s="32"/>
      <c r="AB816" s="32"/>
      <c r="AC816" s="32"/>
      <c r="AD816" s="32"/>
      <c r="AE816" s="32"/>
    </row>
    <row r="817" spans="1:31" ht="15.75" customHeight="1" x14ac:dyDescent="0.25">
      <c r="A817" s="33"/>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c r="AA817" s="32"/>
      <c r="AB817" s="32"/>
      <c r="AC817" s="32"/>
      <c r="AD817" s="32"/>
      <c r="AE817" s="32"/>
    </row>
    <row r="818" spans="1:31" ht="15.75" customHeight="1" x14ac:dyDescent="0.25">
      <c r="A818" s="33"/>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c r="AA818" s="32"/>
      <c r="AB818" s="32"/>
      <c r="AC818" s="32"/>
      <c r="AD818" s="32"/>
      <c r="AE818" s="32"/>
    </row>
    <row r="819" spans="1:31" ht="15.75" customHeight="1" x14ac:dyDescent="0.25">
      <c r="A819" s="33"/>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c r="AA819" s="32"/>
      <c r="AB819" s="32"/>
      <c r="AC819" s="32"/>
      <c r="AD819" s="32"/>
      <c r="AE819" s="32"/>
    </row>
    <row r="820" spans="1:31" ht="15.75" customHeight="1" x14ac:dyDescent="0.25">
      <c r="A820" s="33"/>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c r="AA820" s="32"/>
      <c r="AB820" s="32"/>
      <c r="AC820" s="32"/>
      <c r="AD820" s="32"/>
      <c r="AE820" s="32"/>
    </row>
    <row r="821" spans="1:31" ht="15.75" customHeight="1" x14ac:dyDescent="0.25">
      <c r="A821" s="33"/>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c r="AA821" s="32"/>
      <c r="AB821" s="32"/>
      <c r="AC821" s="32"/>
      <c r="AD821" s="32"/>
      <c r="AE821" s="32"/>
    </row>
    <row r="822" spans="1:31" ht="15.75" customHeight="1" x14ac:dyDescent="0.25">
      <c r="A822" s="33"/>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c r="AA822" s="32"/>
      <c r="AB822" s="32"/>
      <c r="AC822" s="32"/>
      <c r="AD822" s="32"/>
      <c r="AE822" s="32"/>
    </row>
    <row r="823" spans="1:31" ht="15.75" customHeight="1" x14ac:dyDescent="0.25">
      <c r="A823" s="33"/>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c r="AA823" s="32"/>
      <c r="AB823" s="32"/>
      <c r="AC823" s="32"/>
      <c r="AD823" s="32"/>
      <c r="AE823" s="32"/>
    </row>
    <row r="824" spans="1:31" ht="15.75" customHeight="1" x14ac:dyDescent="0.25">
      <c r="A824" s="33"/>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c r="AA824" s="32"/>
      <c r="AB824" s="32"/>
      <c r="AC824" s="32"/>
      <c r="AD824" s="32"/>
      <c r="AE824" s="32"/>
    </row>
    <row r="825" spans="1:31" ht="15.75" customHeight="1" x14ac:dyDescent="0.25">
      <c r="A825" s="33"/>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c r="AA825" s="32"/>
      <c r="AB825" s="32"/>
      <c r="AC825" s="32"/>
      <c r="AD825" s="32"/>
      <c r="AE825" s="32"/>
    </row>
    <row r="826" spans="1:31" ht="15.75" customHeight="1" x14ac:dyDescent="0.25">
      <c r="A826" s="33"/>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c r="AA826" s="32"/>
      <c r="AB826" s="32"/>
      <c r="AC826" s="32"/>
      <c r="AD826" s="32"/>
      <c r="AE826" s="32"/>
    </row>
    <row r="827" spans="1:31" ht="15.75" customHeight="1" x14ac:dyDescent="0.25">
      <c r="A827" s="33"/>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c r="AA827" s="32"/>
      <c r="AB827" s="32"/>
      <c r="AC827" s="32"/>
      <c r="AD827" s="32"/>
      <c r="AE827" s="32"/>
    </row>
    <row r="828" spans="1:31" ht="15.75" customHeight="1" x14ac:dyDescent="0.25">
      <c r="A828" s="33"/>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c r="AA828" s="32"/>
      <c r="AB828" s="32"/>
      <c r="AC828" s="32"/>
      <c r="AD828" s="32"/>
      <c r="AE828" s="32"/>
    </row>
    <row r="829" spans="1:31" ht="15.75" customHeight="1" x14ac:dyDescent="0.25">
      <c r="A829" s="33"/>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c r="AA829" s="32"/>
      <c r="AB829" s="32"/>
      <c r="AC829" s="32"/>
      <c r="AD829" s="32"/>
      <c r="AE829" s="32"/>
    </row>
    <row r="830" spans="1:31" ht="15.75" customHeight="1" x14ac:dyDescent="0.25">
      <c r="A830" s="33"/>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c r="AA830" s="32"/>
      <c r="AB830" s="32"/>
      <c r="AC830" s="32"/>
      <c r="AD830" s="32"/>
      <c r="AE830" s="32"/>
    </row>
    <row r="831" spans="1:31" ht="15.75" customHeight="1" x14ac:dyDescent="0.25">
      <c r="A831" s="33"/>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c r="AA831" s="32"/>
      <c r="AB831" s="32"/>
      <c r="AC831" s="32"/>
      <c r="AD831" s="32"/>
      <c r="AE831" s="32"/>
    </row>
    <row r="832" spans="1:31" ht="15.75" customHeight="1" x14ac:dyDescent="0.25">
      <c r="A832" s="33"/>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c r="AA832" s="32"/>
      <c r="AB832" s="32"/>
      <c r="AC832" s="32"/>
      <c r="AD832" s="32"/>
      <c r="AE832" s="32"/>
    </row>
    <row r="833" spans="1:31" ht="15.75" customHeight="1" x14ac:dyDescent="0.25">
      <c r="A833" s="33"/>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c r="AA833" s="32"/>
      <c r="AB833" s="32"/>
      <c r="AC833" s="32"/>
      <c r="AD833" s="32"/>
      <c r="AE833" s="32"/>
    </row>
    <row r="834" spans="1:31" ht="15.75" customHeight="1" x14ac:dyDescent="0.25">
      <c r="A834" s="33"/>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c r="AA834" s="32"/>
      <c r="AB834" s="32"/>
      <c r="AC834" s="32"/>
      <c r="AD834" s="32"/>
      <c r="AE834" s="32"/>
    </row>
    <row r="835" spans="1:31" ht="15.75" customHeight="1" x14ac:dyDescent="0.25">
      <c r="A835" s="33"/>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c r="AA835" s="32"/>
      <c r="AB835" s="32"/>
      <c r="AC835" s="32"/>
      <c r="AD835" s="32"/>
      <c r="AE835" s="32"/>
    </row>
    <row r="836" spans="1:31" ht="15.75" customHeight="1" x14ac:dyDescent="0.25">
      <c r="A836" s="33"/>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c r="AA836" s="32"/>
      <c r="AB836" s="32"/>
      <c r="AC836" s="32"/>
      <c r="AD836" s="32"/>
      <c r="AE836" s="32"/>
    </row>
    <row r="837" spans="1:31" ht="15.75" customHeight="1" x14ac:dyDescent="0.25">
      <c r="A837" s="33"/>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c r="AA837" s="32"/>
      <c r="AB837" s="32"/>
      <c r="AC837" s="32"/>
      <c r="AD837" s="32"/>
      <c r="AE837" s="32"/>
    </row>
    <row r="838" spans="1:31" ht="15.75" customHeight="1" x14ac:dyDescent="0.25">
      <c r="A838" s="33"/>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c r="AA838" s="32"/>
      <c r="AB838" s="32"/>
      <c r="AC838" s="32"/>
      <c r="AD838" s="32"/>
      <c r="AE838" s="32"/>
    </row>
    <row r="839" spans="1:31" ht="15.75" customHeight="1" x14ac:dyDescent="0.25">
      <c r="A839" s="33"/>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c r="AA839" s="32"/>
      <c r="AB839" s="32"/>
      <c r="AC839" s="32"/>
      <c r="AD839" s="32"/>
      <c r="AE839" s="32"/>
    </row>
    <row r="840" spans="1:31" ht="15.75" customHeight="1" x14ac:dyDescent="0.25">
      <c r="A840" s="33"/>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c r="AA840" s="32"/>
      <c r="AB840" s="32"/>
      <c r="AC840" s="32"/>
      <c r="AD840" s="32"/>
      <c r="AE840" s="32"/>
    </row>
    <row r="841" spans="1:31" ht="15.75" customHeight="1" x14ac:dyDescent="0.25">
      <c r="A841" s="33"/>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c r="AA841" s="32"/>
      <c r="AB841" s="32"/>
      <c r="AC841" s="32"/>
      <c r="AD841" s="32"/>
      <c r="AE841" s="32"/>
    </row>
    <row r="842" spans="1:31" ht="15.75" customHeight="1" x14ac:dyDescent="0.25">
      <c r="A842" s="33"/>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c r="AA842" s="32"/>
      <c r="AB842" s="32"/>
      <c r="AC842" s="32"/>
      <c r="AD842" s="32"/>
      <c r="AE842" s="32"/>
    </row>
    <row r="843" spans="1:31" ht="15.75" customHeight="1" x14ac:dyDescent="0.25">
      <c r="A843" s="33"/>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c r="AA843" s="32"/>
      <c r="AB843" s="32"/>
      <c r="AC843" s="32"/>
      <c r="AD843" s="32"/>
      <c r="AE843" s="32"/>
    </row>
    <row r="844" spans="1:31" ht="15.75" customHeight="1" x14ac:dyDescent="0.25">
      <c r="A844" s="33"/>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c r="AA844" s="32"/>
      <c r="AB844" s="32"/>
      <c r="AC844" s="32"/>
      <c r="AD844" s="32"/>
      <c r="AE844" s="32"/>
    </row>
    <row r="845" spans="1:31" ht="15.75" customHeight="1" x14ac:dyDescent="0.25">
      <c r="A845" s="33"/>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c r="AA845" s="32"/>
      <c r="AB845" s="32"/>
      <c r="AC845" s="32"/>
      <c r="AD845" s="32"/>
      <c r="AE845" s="32"/>
    </row>
    <row r="846" spans="1:31" ht="15.75" customHeight="1" x14ac:dyDescent="0.25">
      <c r="A846" s="33"/>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c r="AA846" s="32"/>
      <c r="AB846" s="32"/>
      <c r="AC846" s="32"/>
      <c r="AD846" s="32"/>
      <c r="AE846" s="32"/>
    </row>
    <row r="847" spans="1:31" ht="15.75" customHeight="1" x14ac:dyDescent="0.25">
      <c r="A847" s="33"/>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c r="AA847" s="32"/>
      <c r="AB847" s="32"/>
      <c r="AC847" s="32"/>
      <c r="AD847" s="32"/>
      <c r="AE847" s="32"/>
    </row>
    <row r="848" spans="1:31" ht="15.75" customHeight="1" x14ac:dyDescent="0.25">
      <c r="A848" s="33"/>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c r="AA848" s="32"/>
      <c r="AB848" s="32"/>
      <c r="AC848" s="32"/>
      <c r="AD848" s="32"/>
      <c r="AE848" s="32"/>
    </row>
    <row r="849" spans="1:31" ht="15.75" customHeight="1" x14ac:dyDescent="0.25">
      <c r="A849" s="33"/>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c r="AA849" s="32"/>
      <c r="AB849" s="32"/>
      <c r="AC849" s="32"/>
      <c r="AD849" s="32"/>
      <c r="AE849" s="32"/>
    </row>
    <row r="850" spans="1:31" ht="15.75" customHeight="1" x14ac:dyDescent="0.25">
      <c r="A850" s="33"/>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c r="AA850" s="32"/>
      <c r="AB850" s="32"/>
      <c r="AC850" s="32"/>
      <c r="AD850" s="32"/>
      <c r="AE850" s="32"/>
    </row>
    <row r="851" spans="1:31" ht="15.75" customHeight="1" x14ac:dyDescent="0.25">
      <c r="A851" s="33"/>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c r="AA851" s="32"/>
      <c r="AB851" s="32"/>
      <c r="AC851" s="32"/>
      <c r="AD851" s="32"/>
      <c r="AE851" s="32"/>
    </row>
    <row r="852" spans="1:31" ht="15.75" customHeight="1" x14ac:dyDescent="0.25">
      <c r="A852" s="33"/>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c r="AA852" s="32"/>
      <c r="AB852" s="32"/>
      <c r="AC852" s="32"/>
      <c r="AD852" s="32"/>
      <c r="AE852" s="32"/>
    </row>
    <row r="853" spans="1:31" ht="15.75" customHeight="1" x14ac:dyDescent="0.25">
      <c r="A853" s="33"/>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c r="AA853" s="32"/>
      <c r="AB853" s="32"/>
      <c r="AC853" s="32"/>
      <c r="AD853" s="32"/>
      <c r="AE853" s="32"/>
    </row>
    <row r="854" spans="1:31" ht="15.75" customHeight="1" x14ac:dyDescent="0.25">
      <c r="A854" s="33"/>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c r="AA854" s="32"/>
      <c r="AB854" s="32"/>
      <c r="AC854" s="32"/>
      <c r="AD854" s="32"/>
      <c r="AE854" s="32"/>
    </row>
    <row r="855" spans="1:31" ht="15.75" customHeight="1" x14ac:dyDescent="0.25">
      <c r="A855" s="33"/>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c r="AA855" s="32"/>
      <c r="AB855" s="32"/>
      <c r="AC855" s="32"/>
      <c r="AD855" s="32"/>
      <c r="AE855" s="32"/>
    </row>
    <row r="856" spans="1:31" ht="15.75" customHeight="1" x14ac:dyDescent="0.25">
      <c r="A856" s="33"/>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c r="AA856" s="32"/>
      <c r="AB856" s="32"/>
      <c r="AC856" s="32"/>
      <c r="AD856" s="32"/>
      <c r="AE856" s="32"/>
    </row>
    <row r="857" spans="1:31" ht="15.75" customHeight="1" x14ac:dyDescent="0.25">
      <c r="A857" s="33"/>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c r="AA857" s="32"/>
      <c r="AB857" s="32"/>
      <c r="AC857" s="32"/>
      <c r="AD857" s="32"/>
      <c r="AE857" s="32"/>
    </row>
    <row r="858" spans="1:31" ht="15.75" customHeight="1" x14ac:dyDescent="0.25">
      <c r="A858" s="33"/>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c r="AA858" s="32"/>
      <c r="AB858" s="32"/>
      <c r="AC858" s="32"/>
      <c r="AD858" s="32"/>
      <c r="AE858" s="32"/>
    </row>
    <row r="859" spans="1:31" ht="15.75" customHeight="1" x14ac:dyDescent="0.25">
      <c r="A859" s="33"/>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c r="AA859" s="32"/>
      <c r="AB859" s="32"/>
      <c r="AC859" s="32"/>
      <c r="AD859" s="32"/>
      <c r="AE859" s="32"/>
    </row>
    <row r="860" spans="1:31" ht="15.75" customHeight="1" x14ac:dyDescent="0.25">
      <c r="A860" s="33"/>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c r="AA860" s="32"/>
      <c r="AB860" s="32"/>
      <c r="AC860" s="32"/>
      <c r="AD860" s="32"/>
      <c r="AE860" s="32"/>
    </row>
    <row r="861" spans="1:31" ht="15.75" customHeight="1" x14ac:dyDescent="0.25">
      <c r="A861" s="33"/>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c r="AA861" s="32"/>
      <c r="AB861" s="32"/>
      <c r="AC861" s="32"/>
      <c r="AD861" s="32"/>
      <c r="AE861" s="32"/>
    </row>
    <row r="862" spans="1:31" ht="15.75" customHeight="1" x14ac:dyDescent="0.25">
      <c r="A862" s="33"/>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c r="AA862" s="32"/>
      <c r="AB862" s="32"/>
      <c r="AC862" s="32"/>
      <c r="AD862" s="32"/>
      <c r="AE862" s="32"/>
    </row>
    <row r="863" spans="1:31" ht="15.75" customHeight="1" x14ac:dyDescent="0.25">
      <c r="A863" s="33"/>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c r="AA863" s="32"/>
      <c r="AB863" s="32"/>
      <c r="AC863" s="32"/>
      <c r="AD863" s="32"/>
      <c r="AE863" s="32"/>
    </row>
    <row r="864" spans="1:31" ht="15.75" customHeight="1" x14ac:dyDescent="0.25">
      <c r="A864" s="33"/>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c r="AA864" s="32"/>
      <c r="AB864" s="32"/>
      <c r="AC864" s="32"/>
      <c r="AD864" s="32"/>
      <c r="AE864" s="32"/>
    </row>
    <row r="865" spans="1:31" ht="15.75" customHeight="1" x14ac:dyDescent="0.25">
      <c r="A865" s="33"/>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c r="AA865" s="32"/>
      <c r="AB865" s="32"/>
      <c r="AC865" s="32"/>
      <c r="AD865" s="32"/>
      <c r="AE865" s="32"/>
    </row>
    <row r="866" spans="1:31" ht="15.75" customHeight="1" x14ac:dyDescent="0.25">
      <c r="A866" s="33"/>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c r="AA866" s="32"/>
      <c r="AB866" s="32"/>
      <c r="AC866" s="32"/>
      <c r="AD866" s="32"/>
      <c r="AE866" s="32"/>
    </row>
    <row r="867" spans="1:31" ht="15.75" customHeight="1" x14ac:dyDescent="0.25">
      <c r="A867" s="33"/>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c r="AA867" s="32"/>
      <c r="AB867" s="32"/>
      <c r="AC867" s="32"/>
      <c r="AD867" s="32"/>
      <c r="AE867" s="32"/>
    </row>
    <row r="868" spans="1:31" ht="15.75" customHeight="1" x14ac:dyDescent="0.25">
      <c r="A868" s="33"/>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c r="AA868" s="32"/>
      <c r="AB868" s="32"/>
      <c r="AC868" s="32"/>
      <c r="AD868" s="32"/>
      <c r="AE868" s="32"/>
    </row>
    <row r="869" spans="1:31" ht="15.75" customHeight="1" x14ac:dyDescent="0.25">
      <c r="A869" s="33"/>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c r="AA869" s="32"/>
      <c r="AB869" s="32"/>
      <c r="AC869" s="32"/>
      <c r="AD869" s="32"/>
      <c r="AE869" s="32"/>
    </row>
    <row r="870" spans="1:31" ht="15.75" customHeight="1" x14ac:dyDescent="0.25">
      <c r="A870" s="33"/>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c r="AA870" s="32"/>
      <c r="AB870" s="32"/>
      <c r="AC870" s="32"/>
      <c r="AD870" s="32"/>
      <c r="AE870" s="32"/>
    </row>
    <row r="871" spans="1:31" ht="15.75" customHeight="1" x14ac:dyDescent="0.25">
      <c r="A871" s="33"/>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c r="AA871" s="32"/>
      <c r="AB871" s="32"/>
      <c r="AC871" s="32"/>
      <c r="AD871" s="32"/>
      <c r="AE871" s="32"/>
    </row>
    <row r="872" spans="1:31" ht="15.75" customHeight="1" x14ac:dyDescent="0.25">
      <c r="A872" s="33"/>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c r="AA872" s="32"/>
      <c r="AB872" s="32"/>
      <c r="AC872" s="32"/>
      <c r="AD872" s="32"/>
      <c r="AE872" s="32"/>
    </row>
    <row r="873" spans="1:31" ht="15.75" customHeight="1" x14ac:dyDescent="0.25">
      <c r="A873" s="33"/>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c r="AA873" s="32"/>
      <c r="AB873" s="32"/>
      <c r="AC873" s="32"/>
      <c r="AD873" s="32"/>
      <c r="AE873" s="32"/>
    </row>
    <row r="874" spans="1:31" ht="15.75" customHeight="1" x14ac:dyDescent="0.25">
      <c r="A874" s="33"/>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c r="AA874" s="32"/>
      <c r="AB874" s="32"/>
      <c r="AC874" s="32"/>
      <c r="AD874" s="32"/>
      <c r="AE874" s="32"/>
    </row>
    <row r="875" spans="1:31" ht="15.75" customHeight="1" x14ac:dyDescent="0.25">
      <c r="A875" s="33"/>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c r="AA875" s="32"/>
      <c r="AB875" s="32"/>
      <c r="AC875" s="32"/>
      <c r="AD875" s="32"/>
      <c r="AE875" s="32"/>
    </row>
    <row r="876" spans="1:31" ht="15.75" customHeight="1" x14ac:dyDescent="0.25">
      <c r="A876" s="33"/>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c r="AA876" s="32"/>
      <c r="AB876" s="32"/>
      <c r="AC876" s="32"/>
      <c r="AD876" s="32"/>
      <c r="AE876" s="32"/>
    </row>
    <row r="877" spans="1:31" ht="15.75" customHeight="1" x14ac:dyDescent="0.25">
      <c r="A877" s="33"/>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c r="AA877" s="32"/>
      <c r="AB877" s="32"/>
      <c r="AC877" s="32"/>
      <c r="AD877" s="32"/>
      <c r="AE877" s="32"/>
    </row>
    <row r="878" spans="1:31" ht="15.75" customHeight="1" x14ac:dyDescent="0.25">
      <c r="A878" s="33"/>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c r="AA878" s="32"/>
      <c r="AB878" s="32"/>
      <c r="AC878" s="32"/>
      <c r="AD878" s="32"/>
      <c r="AE878" s="32"/>
    </row>
    <row r="879" spans="1:31" ht="15.75" customHeight="1" x14ac:dyDescent="0.25">
      <c r="A879" s="33"/>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c r="AA879" s="32"/>
      <c r="AB879" s="32"/>
      <c r="AC879" s="32"/>
      <c r="AD879" s="32"/>
      <c r="AE879" s="32"/>
    </row>
    <row r="880" spans="1:31" ht="15.75" customHeight="1" x14ac:dyDescent="0.25">
      <c r="A880" s="33"/>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c r="AA880" s="32"/>
      <c r="AB880" s="32"/>
      <c r="AC880" s="32"/>
      <c r="AD880" s="32"/>
      <c r="AE880" s="32"/>
    </row>
    <row r="881" spans="1:31" ht="15.75" customHeight="1" x14ac:dyDescent="0.25">
      <c r="A881" s="33"/>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c r="AA881" s="32"/>
      <c r="AB881" s="32"/>
      <c r="AC881" s="32"/>
      <c r="AD881" s="32"/>
      <c r="AE881" s="32"/>
    </row>
    <row r="882" spans="1:31" ht="15.75" customHeight="1" x14ac:dyDescent="0.25">
      <c r="A882" s="33"/>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c r="AA882" s="32"/>
      <c r="AB882" s="32"/>
      <c r="AC882" s="32"/>
      <c r="AD882" s="32"/>
      <c r="AE882" s="32"/>
    </row>
    <row r="883" spans="1:31" ht="15.75" customHeight="1" x14ac:dyDescent="0.25">
      <c r="A883" s="33"/>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c r="AA883" s="32"/>
      <c r="AB883" s="32"/>
      <c r="AC883" s="32"/>
      <c r="AD883" s="32"/>
      <c r="AE883" s="32"/>
    </row>
    <row r="884" spans="1:31" ht="15.75" customHeight="1" x14ac:dyDescent="0.25">
      <c r="A884" s="33"/>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c r="AA884" s="32"/>
      <c r="AB884" s="32"/>
      <c r="AC884" s="32"/>
      <c r="AD884" s="32"/>
      <c r="AE884" s="32"/>
    </row>
    <row r="885" spans="1:31" ht="15.75" customHeight="1" x14ac:dyDescent="0.25">
      <c r="A885" s="33"/>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c r="AA885" s="32"/>
      <c r="AB885" s="32"/>
      <c r="AC885" s="32"/>
      <c r="AD885" s="32"/>
      <c r="AE885" s="32"/>
    </row>
    <row r="886" spans="1:31" ht="15.75" customHeight="1" x14ac:dyDescent="0.25">
      <c r="A886" s="33"/>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c r="AA886" s="32"/>
      <c r="AB886" s="32"/>
      <c r="AC886" s="32"/>
      <c r="AD886" s="32"/>
      <c r="AE886" s="32"/>
    </row>
    <row r="887" spans="1:31" ht="15.75" customHeight="1" x14ac:dyDescent="0.25">
      <c r="A887" s="33"/>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c r="AA887" s="32"/>
      <c r="AB887" s="32"/>
      <c r="AC887" s="32"/>
      <c r="AD887" s="32"/>
      <c r="AE887" s="32"/>
    </row>
    <row r="888" spans="1:31" ht="15.75" customHeight="1" x14ac:dyDescent="0.25">
      <c r="A888" s="33"/>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c r="AA888" s="32"/>
      <c r="AB888" s="32"/>
      <c r="AC888" s="32"/>
      <c r="AD888" s="32"/>
      <c r="AE888" s="32"/>
    </row>
    <row r="889" spans="1:31" ht="15.75" customHeight="1" x14ac:dyDescent="0.25">
      <c r="A889" s="33"/>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c r="AA889" s="32"/>
      <c r="AB889" s="32"/>
      <c r="AC889" s="32"/>
      <c r="AD889" s="32"/>
      <c r="AE889" s="32"/>
    </row>
    <row r="890" spans="1:31" ht="15.75" customHeight="1" x14ac:dyDescent="0.25">
      <c r="A890" s="33"/>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c r="AA890" s="32"/>
      <c r="AB890" s="32"/>
      <c r="AC890" s="32"/>
      <c r="AD890" s="32"/>
      <c r="AE890" s="32"/>
    </row>
    <row r="891" spans="1:31" ht="15.75" customHeight="1" x14ac:dyDescent="0.25">
      <c r="A891" s="33"/>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c r="AA891" s="32"/>
      <c r="AB891" s="32"/>
      <c r="AC891" s="32"/>
      <c r="AD891" s="32"/>
      <c r="AE891" s="32"/>
    </row>
    <row r="892" spans="1:31" ht="15.75" customHeight="1" x14ac:dyDescent="0.25">
      <c r="A892" s="33"/>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c r="AA892" s="32"/>
      <c r="AB892" s="32"/>
      <c r="AC892" s="32"/>
      <c r="AD892" s="32"/>
      <c r="AE892" s="32"/>
    </row>
    <row r="893" spans="1:31" ht="15.75" customHeight="1" x14ac:dyDescent="0.25">
      <c r="A893" s="33"/>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c r="AA893" s="32"/>
      <c r="AB893" s="32"/>
      <c r="AC893" s="32"/>
      <c r="AD893" s="32"/>
      <c r="AE893" s="32"/>
    </row>
    <row r="894" spans="1:31" ht="15.75" customHeight="1" x14ac:dyDescent="0.25">
      <c r="A894" s="33"/>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c r="AA894" s="32"/>
      <c r="AB894" s="32"/>
      <c r="AC894" s="32"/>
      <c r="AD894" s="32"/>
      <c r="AE894" s="32"/>
    </row>
    <row r="895" spans="1:31" ht="15.75" customHeight="1" x14ac:dyDescent="0.25">
      <c r="A895" s="33"/>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c r="AA895" s="32"/>
      <c r="AB895" s="32"/>
      <c r="AC895" s="32"/>
      <c r="AD895" s="32"/>
      <c r="AE895" s="32"/>
    </row>
    <row r="896" spans="1:31" ht="15.75" customHeight="1" x14ac:dyDescent="0.25">
      <c r="A896" s="33"/>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c r="AA896" s="32"/>
      <c r="AB896" s="32"/>
      <c r="AC896" s="32"/>
      <c r="AD896" s="32"/>
      <c r="AE896" s="32"/>
    </row>
    <row r="897" spans="1:31" ht="15.75" customHeight="1" x14ac:dyDescent="0.25">
      <c r="A897" s="33"/>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c r="AA897" s="32"/>
      <c r="AB897" s="32"/>
      <c r="AC897" s="32"/>
      <c r="AD897" s="32"/>
      <c r="AE897" s="32"/>
    </row>
    <row r="898" spans="1:31" ht="15.75" customHeight="1" x14ac:dyDescent="0.25">
      <c r="A898" s="33"/>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c r="AA898" s="32"/>
      <c r="AB898" s="32"/>
      <c r="AC898" s="32"/>
      <c r="AD898" s="32"/>
      <c r="AE898" s="32"/>
    </row>
    <row r="899" spans="1:31" ht="15.75" customHeight="1" x14ac:dyDescent="0.25">
      <c r="A899" s="33"/>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c r="AA899" s="32"/>
      <c r="AB899" s="32"/>
      <c r="AC899" s="32"/>
      <c r="AD899" s="32"/>
      <c r="AE899" s="32"/>
    </row>
    <row r="900" spans="1:31" ht="15.75" customHeight="1" x14ac:dyDescent="0.25">
      <c r="A900" s="33"/>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c r="AA900" s="32"/>
      <c r="AB900" s="32"/>
      <c r="AC900" s="32"/>
      <c r="AD900" s="32"/>
      <c r="AE900" s="32"/>
    </row>
    <row r="901" spans="1:31" ht="15.75" customHeight="1" x14ac:dyDescent="0.25">
      <c r="A901" s="33"/>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c r="AA901" s="32"/>
      <c r="AB901" s="32"/>
      <c r="AC901" s="32"/>
      <c r="AD901" s="32"/>
      <c r="AE901" s="32"/>
    </row>
    <row r="902" spans="1:31" ht="15.75" customHeight="1" x14ac:dyDescent="0.25">
      <c r="A902" s="33"/>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c r="AA902" s="32"/>
      <c r="AB902" s="32"/>
      <c r="AC902" s="32"/>
      <c r="AD902" s="32"/>
      <c r="AE902" s="32"/>
    </row>
    <row r="903" spans="1:31" ht="15.75" customHeight="1" x14ac:dyDescent="0.25">
      <c r="A903" s="33"/>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c r="AA903" s="32"/>
      <c r="AB903" s="32"/>
      <c r="AC903" s="32"/>
      <c r="AD903" s="32"/>
      <c r="AE903" s="32"/>
    </row>
    <row r="904" spans="1:31" ht="15.75" customHeight="1" x14ac:dyDescent="0.25">
      <c r="A904" s="33"/>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c r="AA904" s="32"/>
      <c r="AB904" s="32"/>
      <c r="AC904" s="32"/>
      <c r="AD904" s="32"/>
      <c r="AE904" s="32"/>
    </row>
    <row r="905" spans="1:31" ht="15.75" customHeight="1" x14ac:dyDescent="0.25">
      <c r="A905" s="33"/>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c r="AA905" s="32"/>
      <c r="AB905" s="32"/>
      <c r="AC905" s="32"/>
      <c r="AD905" s="32"/>
      <c r="AE905" s="32"/>
    </row>
    <row r="906" spans="1:31" ht="15.75" customHeight="1" x14ac:dyDescent="0.25">
      <c r="A906" s="33"/>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c r="AA906" s="32"/>
      <c r="AB906" s="32"/>
      <c r="AC906" s="32"/>
      <c r="AD906" s="32"/>
      <c r="AE906" s="32"/>
    </row>
    <row r="907" spans="1:31" ht="15.75" customHeight="1" x14ac:dyDescent="0.25">
      <c r="A907" s="33"/>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c r="AA907" s="32"/>
      <c r="AB907" s="32"/>
      <c r="AC907" s="32"/>
      <c r="AD907" s="32"/>
      <c r="AE907" s="32"/>
    </row>
    <row r="908" spans="1:31" ht="15.75" customHeight="1" x14ac:dyDescent="0.25">
      <c r="A908" s="33"/>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c r="AA908" s="32"/>
      <c r="AB908" s="32"/>
      <c r="AC908" s="32"/>
      <c r="AD908" s="32"/>
      <c r="AE908" s="32"/>
    </row>
    <row r="909" spans="1:31" ht="15.75" customHeight="1" x14ac:dyDescent="0.25">
      <c r="A909" s="33"/>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c r="AA909" s="32"/>
      <c r="AB909" s="32"/>
      <c r="AC909" s="32"/>
      <c r="AD909" s="32"/>
      <c r="AE909" s="32"/>
    </row>
    <row r="910" spans="1:31" ht="15.75" customHeight="1" x14ac:dyDescent="0.25">
      <c r="A910" s="33"/>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c r="AA910" s="32"/>
      <c r="AB910" s="32"/>
      <c r="AC910" s="32"/>
      <c r="AD910" s="32"/>
      <c r="AE910" s="32"/>
    </row>
    <row r="911" spans="1:31" ht="15.75" customHeight="1" x14ac:dyDescent="0.25">
      <c r="A911" s="33"/>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c r="AA911" s="32"/>
      <c r="AB911" s="32"/>
      <c r="AC911" s="32"/>
      <c r="AD911" s="32"/>
      <c r="AE911" s="32"/>
    </row>
    <row r="912" spans="1:31" ht="15.75" customHeight="1" x14ac:dyDescent="0.25">
      <c r="A912" s="33"/>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c r="AA912" s="32"/>
      <c r="AB912" s="32"/>
      <c r="AC912" s="32"/>
      <c r="AD912" s="32"/>
      <c r="AE912" s="32"/>
    </row>
    <row r="913" spans="1:31" ht="15.75" customHeight="1" x14ac:dyDescent="0.25">
      <c r="A913" s="33"/>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c r="AA913" s="32"/>
      <c r="AB913" s="32"/>
      <c r="AC913" s="32"/>
      <c r="AD913" s="32"/>
      <c r="AE913" s="32"/>
    </row>
    <row r="914" spans="1:31" ht="15.75" customHeight="1" x14ac:dyDescent="0.25">
      <c r="A914" s="33"/>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c r="AA914" s="32"/>
      <c r="AB914" s="32"/>
      <c r="AC914" s="32"/>
      <c r="AD914" s="32"/>
      <c r="AE914" s="32"/>
    </row>
    <row r="915" spans="1:31" ht="15.75" customHeight="1" x14ac:dyDescent="0.25">
      <c r="A915" s="33"/>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c r="AA915" s="32"/>
      <c r="AB915" s="32"/>
      <c r="AC915" s="32"/>
      <c r="AD915" s="32"/>
      <c r="AE915" s="32"/>
    </row>
    <row r="916" spans="1:31" ht="15.75" customHeight="1" x14ac:dyDescent="0.25">
      <c r="A916" s="33"/>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c r="AA916" s="32"/>
      <c r="AB916" s="32"/>
      <c r="AC916" s="32"/>
      <c r="AD916" s="32"/>
      <c r="AE916" s="32"/>
    </row>
    <row r="917" spans="1:31" ht="15.75" customHeight="1" x14ac:dyDescent="0.25">
      <c r="A917" s="33"/>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c r="AA917" s="32"/>
      <c r="AB917" s="32"/>
      <c r="AC917" s="32"/>
      <c r="AD917" s="32"/>
      <c r="AE917" s="32"/>
    </row>
    <row r="918" spans="1:31" ht="15.75" customHeight="1" x14ac:dyDescent="0.25">
      <c r="A918" s="33"/>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c r="AA918" s="32"/>
      <c r="AB918" s="32"/>
      <c r="AC918" s="32"/>
      <c r="AD918" s="32"/>
      <c r="AE918" s="32"/>
    </row>
    <row r="919" spans="1:31" ht="15.75" customHeight="1" x14ac:dyDescent="0.25">
      <c r="A919" s="33"/>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c r="AA919" s="32"/>
      <c r="AB919" s="32"/>
      <c r="AC919" s="32"/>
      <c r="AD919" s="32"/>
      <c r="AE919" s="32"/>
    </row>
    <row r="920" spans="1:31" ht="15.75" customHeight="1" x14ac:dyDescent="0.25">
      <c r="A920" s="33"/>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c r="AA920" s="32"/>
      <c r="AB920" s="32"/>
      <c r="AC920" s="32"/>
      <c r="AD920" s="32"/>
      <c r="AE920" s="32"/>
    </row>
    <row r="921" spans="1:31" ht="15.75" customHeight="1" x14ac:dyDescent="0.25">
      <c r="A921" s="33"/>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c r="AA921" s="32"/>
      <c r="AB921" s="32"/>
      <c r="AC921" s="32"/>
      <c r="AD921" s="32"/>
      <c r="AE921" s="32"/>
    </row>
    <row r="922" spans="1:31" ht="15.75" customHeight="1" x14ac:dyDescent="0.25">
      <c r="A922" s="33"/>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c r="AA922" s="32"/>
      <c r="AB922" s="32"/>
      <c r="AC922" s="32"/>
      <c r="AD922" s="32"/>
      <c r="AE922" s="32"/>
    </row>
    <row r="923" spans="1:31" ht="15.75" customHeight="1" x14ac:dyDescent="0.25">
      <c r="A923" s="33"/>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c r="AA923" s="32"/>
      <c r="AB923" s="32"/>
      <c r="AC923" s="32"/>
      <c r="AD923" s="32"/>
      <c r="AE923" s="32"/>
    </row>
    <row r="924" spans="1:31" ht="15.75" customHeight="1" x14ac:dyDescent="0.25">
      <c r="A924" s="33"/>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c r="AA924" s="32"/>
      <c r="AB924" s="32"/>
      <c r="AC924" s="32"/>
      <c r="AD924" s="32"/>
      <c r="AE924" s="32"/>
    </row>
    <row r="925" spans="1:31" ht="15.75" customHeight="1" x14ac:dyDescent="0.25">
      <c r="A925" s="33"/>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c r="AA925" s="32"/>
      <c r="AB925" s="32"/>
      <c r="AC925" s="32"/>
      <c r="AD925" s="32"/>
      <c r="AE925" s="32"/>
    </row>
    <row r="926" spans="1:31" ht="15.75" customHeight="1" x14ac:dyDescent="0.25">
      <c r="A926" s="33"/>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c r="AA926" s="32"/>
      <c r="AB926" s="32"/>
      <c r="AC926" s="32"/>
      <c r="AD926" s="32"/>
      <c r="AE926" s="32"/>
    </row>
    <row r="927" spans="1:31" ht="15.75" customHeight="1" x14ac:dyDescent="0.25">
      <c r="A927" s="33"/>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c r="AA927" s="32"/>
      <c r="AB927" s="32"/>
      <c r="AC927" s="32"/>
      <c r="AD927" s="32"/>
      <c r="AE927" s="32"/>
    </row>
    <row r="928" spans="1:31" ht="15.75" customHeight="1" x14ac:dyDescent="0.25">
      <c r="A928" s="33"/>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c r="AA928" s="32"/>
      <c r="AB928" s="32"/>
      <c r="AC928" s="32"/>
      <c r="AD928" s="32"/>
      <c r="AE928" s="32"/>
    </row>
    <row r="929" spans="1:31" ht="15.75" customHeight="1" x14ac:dyDescent="0.25">
      <c r="A929" s="33"/>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c r="AA929" s="32"/>
      <c r="AB929" s="32"/>
      <c r="AC929" s="32"/>
      <c r="AD929" s="32"/>
      <c r="AE929" s="32"/>
    </row>
    <row r="930" spans="1:31" ht="15.75" customHeight="1" x14ac:dyDescent="0.25">
      <c r="A930" s="33"/>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c r="AA930" s="32"/>
      <c r="AB930" s="32"/>
      <c r="AC930" s="32"/>
      <c r="AD930" s="32"/>
      <c r="AE930" s="32"/>
    </row>
    <row r="931" spans="1:31" ht="15.75" customHeight="1" x14ac:dyDescent="0.25">
      <c r="A931" s="33"/>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c r="AA931" s="32"/>
      <c r="AB931" s="32"/>
      <c r="AC931" s="32"/>
      <c r="AD931" s="32"/>
      <c r="AE931" s="32"/>
    </row>
    <row r="932" spans="1:31" ht="15.75" customHeight="1" x14ac:dyDescent="0.25">
      <c r="A932" s="33"/>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c r="AA932" s="32"/>
      <c r="AB932" s="32"/>
      <c r="AC932" s="32"/>
      <c r="AD932" s="32"/>
      <c r="AE932" s="32"/>
    </row>
    <row r="933" spans="1:31" ht="15.75" customHeight="1" x14ac:dyDescent="0.25">
      <c r="A933" s="33"/>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c r="AA933" s="32"/>
      <c r="AB933" s="32"/>
      <c r="AC933" s="32"/>
      <c r="AD933" s="32"/>
      <c r="AE933" s="32"/>
    </row>
    <row r="934" spans="1:31" ht="15.75" customHeight="1" x14ac:dyDescent="0.25">
      <c r="A934" s="33"/>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c r="AA934" s="32"/>
      <c r="AB934" s="32"/>
      <c r="AC934" s="32"/>
      <c r="AD934" s="32"/>
      <c r="AE934" s="32"/>
    </row>
    <row r="935" spans="1:31" ht="15.75" customHeight="1" x14ac:dyDescent="0.25">
      <c r="A935" s="33"/>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c r="AA935" s="32"/>
      <c r="AB935" s="32"/>
      <c r="AC935" s="32"/>
      <c r="AD935" s="32"/>
      <c r="AE935" s="32"/>
    </row>
    <row r="936" spans="1:31" ht="15.75" customHeight="1" x14ac:dyDescent="0.25">
      <c r="A936" s="33"/>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c r="AA936" s="32"/>
      <c r="AB936" s="32"/>
      <c r="AC936" s="32"/>
      <c r="AD936" s="32"/>
      <c r="AE936" s="32"/>
    </row>
    <row r="937" spans="1:31" ht="15.75" customHeight="1" x14ac:dyDescent="0.25">
      <c r="A937" s="33"/>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c r="AA937" s="32"/>
      <c r="AB937" s="32"/>
      <c r="AC937" s="32"/>
      <c r="AD937" s="32"/>
      <c r="AE937" s="32"/>
    </row>
    <row r="938" spans="1:31" ht="15.75" customHeight="1" x14ac:dyDescent="0.25">
      <c r="A938" s="33"/>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c r="AA938" s="32"/>
      <c r="AB938" s="32"/>
      <c r="AC938" s="32"/>
      <c r="AD938" s="32"/>
      <c r="AE938" s="32"/>
    </row>
    <row r="939" spans="1:31" ht="15.75" customHeight="1" x14ac:dyDescent="0.25">
      <c r="A939" s="33"/>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c r="AA939" s="32"/>
      <c r="AB939" s="32"/>
      <c r="AC939" s="32"/>
      <c r="AD939" s="32"/>
      <c r="AE939" s="32"/>
    </row>
    <row r="940" spans="1:31" ht="15.75" customHeight="1" x14ac:dyDescent="0.25">
      <c r="A940" s="33"/>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c r="AA940" s="32"/>
      <c r="AB940" s="32"/>
      <c r="AC940" s="32"/>
      <c r="AD940" s="32"/>
      <c r="AE940" s="32"/>
    </row>
    <row r="941" spans="1:31" ht="15.75" customHeight="1" x14ac:dyDescent="0.25">
      <c r="A941" s="33"/>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c r="AA941" s="32"/>
      <c r="AB941" s="32"/>
      <c r="AC941" s="32"/>
      <c r="AD941" s="32"/>
      <c r="AE941" s="32"/>
    </row>
    <row r="942" spans="1:31" ht="15.75" customHeight="1" x14ac:dyDescent="0.25">
      <c r="A942" s="33"/>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c r="AA942" s="32"/>
      <c r="AB942" s="32"/>
      <c r="AC942" s="32"/>
      <c r="AD942" s="32"/>
      <c r="AE942" s="32"/>
    </row>
    <row r="943" spans="1:31" ht="15.75" customHeight="1" x14ac:dyDescent="0.25">
      <c r="A943" s="33"/>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c r="AA943" s="32"/>
      <c r="AB943" s="32"/>
      <c r="AC943" s="32"/>
      <c r="AD943" s="32"/>
      <c r="AE943" s="32"/>
    </row>
    <row r="944" spans="1:31" ht="15.75" customHeight="1" x14ac:dyDescent="0.25">
      <c r="A944" s="33"/>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c r="AA944" s="32"/>
      <c r="AB944" s="32"/>
      <c r="AC944" s="32"/>
      <c r="AD944" s="32"/>
      <c r="AE944" s="32"/>
    </row>
    <row r="945" spans="1:31" ht="15.75" customHeight="1" x14ac:dyDescent="0.25">
      <c r="A945" s="33"/>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c r="AA945" s="32"/>
      <c r="AB945" s="32"/>
      <c r="AC945" s="32"/>
      <c r="AD945" s="32"/>
      <c r="AE945" s="32"/>
    </row>
    <row r="946" spans="1:31" ht="15.75" customHeight="1" x14ac:dyDescent="0.25">
      <c r="A946" s="33"/>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c r="AA946" s="32"/>
      <c r="AB946" s="32"/>
      <c r="AC946" s="32"/>
      <c r="AD946" s="32"/>
      <c r="AE946" s="32"/>
    </row>
    <row r="947" spans="1:31" ht="15.75" customHeight="1" x14ac:dyDescent="0.25">
      <c r="A947" s="33"/>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c r="AA947" s="32"/>
      <c r="AB947" s="32"/>
      <c r="AC947" s="32"/>
      <c r="AD947" s="32"/>
      <c r="AE947" s="32"/>
    </row>
    <row r="948" spans="1:31" ht="15.75" customHeight="1" x14ac:dyDescent="0.25">
      <c r="A948" s="33"/>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c r="AA948" s="32"/>
      <c r="AB948" s="32"/>
      <c r="AC948" s="32"/>
      <c r="AD948" s="32"/>
      <c r="AE948" s="32"/>
    </row>
    <row r="949" spans="1:31" ht="15.75" customHeight="1" x14ac:dyDescent="0.25">
      <c r="A949" s="33"/>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c r="AA949" s="32"/>
      <c r="AB949" s="32"/>
      <c r="AC949" s="32"/>
      <c r="AD949" s="32"/>
      <c r="AE949" s="32"/>
    </row>
    <row r="950" spans="1:31" ht="15.75" customHeight="1" x14ac:dyDescent="0.25">
      <c r="A950" s="33"/>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c r="AA950" s="32"/>
      <c r="AB950" s="32"/>
      <c r="AC950" s="32"/>
      <c r="AD950" s="32"/>
      <c r="AE950" s="32"/>
    </row>
    <row r="951" spans="1:31" ht="15.75" customHeight="1" x14ac:dyDescent="0.25">
      <c r="A951" s="33"/>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c r="AA951" s="32"/>
      <c r="AB951" s="32"/>
      <c r="AC951" s="32"/>
      <c r="AD951" s="32"/>
      <c r="AE951" s="32"/>
    </row>
    <row r="952" spans="1:31" ht="15.75" customHeight="1" x14ac:dyDescent="0.25">
      <c r="A952" s="33"/>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c r="AA952" s="32"/>
      <c r="AB952" s="32"/>
      <c r="AC952" s="32"/>
      <c r="AD952" s="32"/>
      <c r="AE952" s="32"/>
    </row>
    <row r="953" spans="1:31" ht="15.75" customHeight="1" x14ac:dyDescent="0.25">
      <c r="A953" s="33"/>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c r="AA953" s="32"/>
      <c r="AB953" s="32"/>
      <c r="AC953" s="32"/>
      <c r="AD953" s="32"/>
      <c r="AE953" s="32"/>
    </row>
    <row r="954" spans="1:31" ht="15.75" customHeight="1" x14ac:dyDescent="0.25">
      <c r="A954" s="33"/>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c r="AA954" s="32"/>
      <c r="AB954" s="32"/>
      <c r="AC954" s="32"/>
      <c r="AD954" s="32"/>
      <c r="AE954" s="32"/>
    </row>
    <row r="955" spans="1:31" ht="15.75" customHeight="1" x14ac:dyDescent="0.25">
      <c r="A955" s="33"/>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c r="AA955" s="32"/>
      <c r="AB955" s="32"/>
      <c r="AC955" s="32"/>
      <c r="AD955" s="32"/>
      <c r="AE955" s="32"/>
    </row>
    <row r="956" spans="1:31" ht="15.75" customHeight="1" x14ac:dyDescent="0.25">
      <c r="A956" s="33"/>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c r="AA956" s="32"/>
      <c r="AB956" s="32"/>
      <c r="AC956" s="32"/>
      <c r="AD956" s="32"/>
      <c r="AE956" s="32"/>
    </row>
    <row r="957" spans="1:31" ht="15.75" customHeight="1" x14ac:dyDescent="0.25">
      <c r="A957" s="33"/>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c r="AA957" s="32"/>
      <c r="AB957" s="32"/>
      <c r="AC957" s="32"/>
      <c r="AD957" s="32"/>
      <c r="AE957" s="32"/>
    </row>
    <row r="958" spans="1:31" ht="15.75" customHeight="1" x14ac:dyDescent="0.25">
      <c r="A958" s="33"/>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c r="AA958" s="32"/>
      <c r="AB958" s="32"/>
      <c r="AC958" s="32"/>
      <c r="AD958" s="32"/>
      <c r="AE958" s="32"/>
    </row>
    <row r="959" spans="1:31" ht="15.75" customHeight="1" x14ac:dyDescent="0.25">
      <c r="A959" s="33"/>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c r="AA959" s="32"/>
      <c r="AB959" s="32"/>
      <c r="AC959" s="32"/>
      <c r="AD959" s="32"/>
      <c r="AE959" s="32"/>
    </row>
    <row r="960" spans="1:31" ht="15.75" customHeight="1" x14ac:dyDescent="0.25">
      <c r="A960" s="33"/>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c r="AA960" s="32"/>
      <c r="AB960" s="32"/>
      <c r="AC960" s="32"/>
      <c r="AD960" s="32"/>
      <c r="AE960" s="32"/>
    </row>
    <row r="961" spans="1:31" ht="15.75" customHeight="1" x14ac:dyDescent="0.25">
      <c r="A961" s="33"/>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c r="AA961" s="32"/>
      <c r="AB961" s="32"/>
      <c r="AC961" s="32"/>
      <c r="AD961" s="32"/>
      <c r="AE961" s="32"/>
    </row>
    <row r="962" spans="1:31" ht="15.75" customHeight="1" x14ac:dyDescent="0.25">
      <c r="A962" s="33"/>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c r="AA962" s="32"/>
      <c r="AB962" s="32"/>
      <c r="AC962" s="32"/>
      <c r="AD962" s="32"/>
      <c r="AE962" s="32"/>
    </row>
    <row r="963" spans="1:31" ht="15.75" customHeight="1" x14ac:dyDescent="0.25">
      <c r="A963" s="33"/>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c r="AA963" s="32"/>
      <c r="AB963" s="32"/>
      <c r="AC963" s="32"/>
      <c r="AD963" s="32"/>
      <c r="AE963" s="32"/>
    </row>
    <row r="964" spans="1:31" ht="15.75" customHeight="1" x14ac:dyDescent="0.25">
      <c r="A964" s="33"/>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c r="AA964" s="32"/>
      <c r="AB964" s="32"/>
      <c r="AC964" s="32"/>
      <c r="AD964" s="32"/>
      <c r="AE964" s="32"/>
    </row>
    <row r="965" spans="1:31" ht="15.75" customHeight="1" x14ac:dyDescent="0.25">
      <c r="A965" s="33"/>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c r="AA965" s="32"/>
      <c r="AB965" s="32"/>
      <c r="AC965" s="32"/>
      <c r="AD965" s="32"/>
      <c r="AE965" s="32"/>
    </row>
    <row r="966" spans="1:31" ht="15.75" customHeight="1" x14ac:dyDescent="0.25">
      <c r="A966" s="33"/>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c r="AA966" s="32"/>
      <c r="AB966" s="32"/>
      <c r="AC966" s="32"/>
      <c r="AD966" s="32"/>
      <c r="AE966" s="32"/>
    </row>
    <row r="967" spans="1:31" ht="15.75" customHeight="1" x14ac:dyDescent="0.25">
      <c r="A967" s="33"/>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c r="AA967" s="32"/>
      <c r="AB967" s="32"/>
      <c r="AC967" s="32"/>
      <c r="AD967" s="32"/>
      <c r="AE967" s="32"/>
    </row>
    <row r="968" spans="1:31" ht="15.75" customHeight="1" x14ac:dyDescent="0.25">
      <c r="A968" s="33"/>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c r="AA968" s="32"/>
      <c r="AB968" s="32"/>
      <c r="AC968" s="32"/>
      <c r="AD968" s="32"/>
      <c r="AE968" s="32"/>
    </row>
    <row r="969" spans="1:31" ht="15.75" customHeight="1" x14ac:dyDescent="0.25">
      <c r="A969" s="33"/>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c r="AA969" s="32"/>
      <c r="AB969" s="32"/>
      <c r="AC969" s="32"/>
      <c r="AD969" s="32"/>
      <c r="AE969" s="32"/>
    </row>
    <row r="970" spans="1:31" ht="15.75" customHeight="1" x14ac:dyDescent="0.25">
      <c r="A970" s="33"/>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c r="AA970" s="32"/>
      <c r="AB970" s="32"/>
      <c r="AC970" s="32"/>
      <c r="AD970" s="32"/>
      <c r="AE970" s="32"/>
    </row>
    <row r="971" spans="1:31" ht="15.75" customHeight="1" x14ac:dyDescent="0.25">
      <c r="A971" s="33"/>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c r="AA971" s="32"/>
      <c r="AB971" s="32"/>
      <c r="AC971" s="32"/>
      <c r="AD971" s="32"/>
      <c r="AE971" s="32"/>
    </row>
    <row r="972" spans="1:31" ht="15.75" customHeight="1" x14ac:dyDescent="0.25">
      <c r="A972" s="33"/>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c r="AA972" s="32"/>
      <c r="AB972" s="32"/>
      <c r="AC972" s="32"/>
      <c r="AD972" s="32"/>
      <c r="AE972" s="32"/>
    </row>
    <row r="973" spans="1:31" ht="15.75" customHeight="1" x14ac:dyDescent="0.25">
      <c r="A973" s="33"/>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c r="AA973" s="32"/>
      <c r="AB973" s="32"/>
      <c r="AC973" s="32"/>
      <c r="AD973" s="32"/>
      <c r="AE973" s="32"/>
    </row>
    <row r="974" spans="1:31" ht="15.75" customHeight="1" x14ac:dyDescent="0.25">
      <c r="A974" s="33"/>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c r="AA974" s="32"/>
      <c r="AB974" s="32"/>
      <c r="AC974" s="32"/>
      <c r="AD974" s="32"/>
      <c r="AE974" s="32"/>
    </row>
    <row r="975" spans="1:31" ht="15.75" customHeight="1" x14ac:dyDescent="0.25">
      <c r="A975" s="33"/>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c r="AA975" s="32"/>
      <c r="AB975" s="32"/>
      <c r="AC975" s="32"/>
      <c r="AD975" s="32"/>
      <c r="AE975" s="32"/>
    </row>
    <row r="976" spans="1:31" ht="15.75" customHeight="1" x14ac:dyDescent="0.25">
      <c r="A976" s="33"/>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c r="AA976" s="32"/>
      <c r="AB976" s="32"/>
      <c r="AC976" s="32"/>
      <c r="AD976" s="32"/>
      <c r="AE976" s="32"/>
    </row>
    <row r="977" spans="1:31" ht="15.75" customHeight="1" x14ac:dyDescent="0.25">
      <c r="A977" s="33"/>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c r="AA977" s="32"/>
      <c r="AB977" s="32"/>
      <c r="AC977" s="32"/>
      <c r="AD977" s="32"/>
      <c r="AE977" s="32"/>
    </row>
    <row r="978" spans="1:31" ht="15.75" customHeight="1" x14ac:dyDescent="0.25">
      <c r="A978" s="33"/>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c r="AA978" s="32"/>
      <c r="AB978" s="32"/>
      <c r="AC978" s="32"/>
      <c r="AD978" s="32"/>
      <c r="AE978" s="32"/>
    </row>
    <row r="979" spans="1:31" ht="15.75" customHeight="1" x14ac:dyDescent="0.25">
      <c r="A979" s="33"/>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c r="AA979" s="32"/>
      <c r="AB979" s="32"/>
      <c r="AC979" s="32"/>
      <c r="AD979" s="32"/>
      <c r="AE979" s="32"/>
    </row>
    <row r="980" spans="1:31" ht="15.75" customHeight="1" x14ac:dyDescent="0.25">
      <c r="A980" s="33"/>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c r="AA980" s="32"/>
      <c r="AB980" s="32"/>
      <c r="AC980" s="32"/>
      <c r="AD980" s="32"/>
      <c r="AE980" s="32"/>
    </row>
    <row r="981" spans="1:31" ht="15.75" customHeight="1" x14ac:dyDescent="0.25">
      <c r="A981" s="33"/>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c r="AA981" s="32"/>
      <c r="AB981" s="32"/>
      <c r="AC981" s="32"/>
      <c r="AD981" s="32"/>
      <c r="AE981" s="32"/>
    </row>
    <row r="982" spans="1:31" ht="15.75" customHeight="1" x14ac:dyDescent="0.25">
      <c r="A982" s="33"/>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c r="AA982" s="32"/>
      <c r="AB982" s="32"/>
      <c r="AC982" s="32"/>
      <c r="AD982" s="32"/>
      <c r="AE982" s="32"/>
    </row>
    <row r="983" spans="1:31" ht="15.75" customHeight="1" x14ac:dyDescent="0.25">
      <c r="A983" s="33"/>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c r="AA983" s="32"/>
      <c r="AB983" s="32"/>
      <c r="AC983" s="32"/>
      <c r="AD983" s="32"/>
      <c r="AE983" s="32"/>
    </row>
    <row r="984" spans="1:31" ht="15.75" customHeight="1" x14ac:dyDescent="0.25">
      <c r="A984" s="33"/>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c r="AA984" s="32"/>
      <c r="AB984" s="32"/>
      <c r="AC984" s="32"/>
      <c r="AD984" s="32"/>
      <c r="AE984" s="32"/>
    </row>
    <row r="985" spans="1:31" ht="15.75" customHeight="1" x14ac:dyDescent="0.25">
      <c r="A985" s="33"/>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c r="AA985" s="32"/>
      <c r="AB985" s="32"/>
      <c r="AC985" s="32"/>
      <c r="AD985" s="32"/>
      <c r="AE985" s="32"/>
    </row>
    <row r="986" spans="1:31" ht="15.75" customHeight="1" x14ac:dyDescent="0.25">
      <c r="A986" s="33"/>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c r="AA986" s="32"/>
      <c r="AB986" s="32"/>
      <c r="AC986" s="32"/>
      <c r="AD986" s="32"/>
      <c r="AE986" s="32"/>
    </row>
    <row r="987" spans="1:31" ht="15.75" customHeight="1" x14ac:dyDescent="0.25">
      <c r="A987" s="33"/>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c r="AA987" s="32"/>
      <c r="AB987" s="32"/>
      <c r="AC987" s="32"/>
      <c r="AD987" s="32"/>
      <c r="AE987" s="32"/>
    </row>
    <row r="988" spans="1:31" ht="15.75" customHeight="1" x14ac:dyDescent="0.25">
      <c r="A988" s="33"/>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c r="AA988" s="32"/>
      <c r="AB988" s="32"/>
      <c r="AC988" s="32"/>
      <c r="AD988" s="32"/>
      <c r="AE988" s="32"/>
    </row>
    <row r="989" spans="1:31" ht="15.75" customHeight="1" x14ac:dyDescent="0.25">
      <c r="A989" s="33"/>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c r="AA989" s="32"/>
      <c r="AB989" s="32"/>
      <c r="AC989" s="32"/>
      <c r="AD989" s="32"/>
      <c r="AE989" s="32"/>
    </row>
    <row r="990" spans="1:31" ht="15.75" customHeight="1" x14ac:dyDescent="0.25">
      <c r="A990" s="33"/>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c r="AA990" s="32"/>
      <c r="AB990" s="32"/>
      <c r="AC990" s="32"/>
      <c r="AD990" s="32"/>
      <c r="AE990" s="32"/>
    </row>
    <row r="991" spans="1:31" ht="15.75" customHeight="1" x14ac:dyDescent="0.25">
      <c r="A991" s="33"/>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c r="AA991" s="32"/>
      <c r="AB991" s="32"/>
      <c r="AC991" s="32"/>
      <c r="AD991" s="32"/>
      <c r="AE991" s="32"/>
    </row>
    <row r="992" spans="1:31" ht="15.75" customHeight="1" x14ac:dyDescent="0.25">
      <c r="A992" s="33"/>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c r="AA992" s="32"/>
      <c r="AB992" s="32"/>
      <c r="AC992" s="32"/>
      <c r="AD992" s="32"/>
      <c r="AE992" s="32"/>
    </row>
    <row r="993" spans="1:31" ht="15.75" customHeight="1" x14ac:dyDescent="0.25">
      <c r="A993" s="33"/>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c r="AA993" s="32"/>
      <c r="AB993" s="32"/>
      <c r="AC993" s="32"/>
      <c r="AD993" s="32"/>
      <c r="AE993" s="32"/>
    </row>
    <row r="994" spans="1:31" ht="15.75" customHeight="1" x14ac:dyDescent="0.25">
      <c r="A994" s="33"/>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c r="AA994" s="32"/>
      <c r="AB994" s="32"/>
      <c r="AC994" s="32"/>
      <c r="AD994" s="32"/>
      <c r="AE994" s="32"/>
    </row>
    <row r="995" spans="1:31" ht="15.75" customHeight="1" x14ac:dyDescent="0.25">
      <c r="A995" s="33"/>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c r="AA995" s="32"/>
      <c r="AB995" s="32"/>
      <c r="AC995" s="32"/>
      <c r="AD995" s="32"/>
      <c r="AE995" s="32"/>
    </row>
    <row r="996" spans="1:31" ht="15.75" customHeight="1" x14ac:dyDescent="0.25">
      <c r="A996" s="33"/>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c r="AA996" s="32"/>
      <c r="AB996" s="32"/>
      <c r="AC996" s="32"/>
      <c r="AD996" s="32"/>
      <c r="AE996" s="32"/>
    </row>
    <row r="997" spans="1:31" ht="15.75" customHeight="1" x14ac:dyDescent="0.25">
      <c r="A997" s="33"/>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c r="AA997" s="32"/>
      <c r="AB997" s="32"/>
      <c r="AC997" s="32"/>
      <c r="AD997" s="32"/>
      <c r="AE997" s="32"/>
    </row>
    <row r="998" spans="1:31" ht="15.75" customHeight="1" x14ac:dyDescent="0.25">
      <c r="A998" s="33"/>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c r="AA998" s="32"/>
      <c r="AB998" s="32"/>
      <c r="AC998" s="32"/>
      <c r="AD998" s="32"/>
      <c r="AE998" s="32"/>
    </row>
    <row r="999" spans="1:31" ht="15.75" customHeight="1" x14ac:dyDescent="0.25">
      <c r="A999" s="33"/>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c r="AA999" s="32"/>
      <c r="AB999" s="32"/>
      <c r="AC999" s="32"/>
      <c r="AD999" s="32"/>
      <c r="AE999" s="32"/>
    </row>
    <row r="1000" spans="1:31" ht="15.75" customHeight="1" x14ac:dyDescent="0.25">
      <c r="A1000" s="33"/>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c r="AA1000" s="32"/>
      <c r="AB1000" s="32"/>
      <c r="AC1000" s="32"/>
      <c r="AD1000" s="32"/>
      <c r="AE1000" s="32"/>
    </row>
  </sheetData>
  <mergeCells count="31">
    <mergeCell ref="A84:J84"/>
    <mergeCell ref="A85:J85"/>
    <mergeCell ref="A52:D52"/>
    <mergeCell ref="A53:B53"/>
    <mergeCell ref="A54:B54"/>
    <mergeCell ref="A60:B60"/>
    <mergeCell ref="A63:J64"/>
    <mergeCell ref="A65:J71"/>
    <mergeCell ref="A72:J76"/>
    <mergeCell ref="A77:J78"/>
    <mergeCell ref="A79:J79"/>
    <mergeCell ref="A80:J80"/>
    <mergeCell ref="A81:J81"/>
    <mergeCell ref="A82:J83"/>
    <mergeCell ref="H7:H16"/>
    <mergeCell ref="I7:I16"/>
    <mergeCell ref="J7:J16"/>
    <mergeCell ref="A3:A4"/>
    <mergeCell ref="A7:A16"/>
    <mergeCell ref="C7:C16"/>
    <mergeCell ref="D7:D16"/>
    <mergeCell ref="E7:E16"/>
    <mergeCell ref="F7:F16"/>
    <mergeCell ref="G7:G16"/>
    <mergeCell ref="A1:I1"/>
    <mergeCell ref="B3:B4"/>
    <mergeCell ref="C3:C4"/>
    <mergeCell ref="D3:D4"/>
    <mergeCell ref="E3:E4"/>
    <mergeCell ref="F3:F4"/>
    <mergeCell ref="G3:J3"/>
  </mergeCells>
  <pageMargins left="0.70866141732283472" right="1.1023622047244095" top="0.74803149606299213" bottom="0.74803149606299213" header="0.31496062992125984" footer="0.31496062992125984"/>
  <pageSetup paperSize="9" scale="68" fitToHeight="0" orientation="landscape" r:id="rId1"/>
  <rowBreaks count="1" manualBreakCount="1">
    <brk id="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Раздел 1</vt:lpstr>
      <vt:lpstr>Раздел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2024-08-06T12:47:53Z</cp:lastPrinted>
  <dcterms:created xsi:type="dcterms:W3CDTF">2020-01-09T05:37:24Z</dcterms:created>
  <dcterms:modified xsi:type="dcterms:W3CDTF">2024-08-08T08:15:12Z</dcterms:modified>
</cp:coreProperties>
</file>